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user05-d\まつもと共有\専門医_審査\R6（2024）\申請書類2024\専攻医用申請書2021\カリキュラム\カリキュラム制\"/>
    </mc:Choice>
  </mc:AlternateContent>
  <xr:revisionPtr revIDLastSave="0" documentId="13_ncr:1_{F790864C-A424-4D5F-AAA1-D868085EE405}" xr6:coauthVersionLast="47" xr6:coauthVersionMax="47" xr10:uidLastSave="{00000000-0000-0000-0000-000000000000}"/>
  <bookViews>
    <workbookView xWindow="1575" yWindow="1140" windowWidth="13830" windowHeight="14130" xr2:uid="{00000000-000D-0000-FFFF-FFFF00000000}"/>
  </bookViews>
  <sheets>
    <sheet name="カリキュラム制研修修了証" sheetId="3" r:id="rId1"/>
    <sheet name="入力例" sheetId="8" r:id="rId2"/>
    <sheet name="単位表" sheetId="6" r:id="rId3"/>
  </sheets>
  <definedNames>
    <definedName name="_xlnm.Print_Area" localSheetId="0">カリキュラム制研修修了証!$A$1:$AF$39</definedName>
    <definedName name="_xlnm.Print_Area" localSheetId="1">入力例!$A$1:$BI$39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36" i="8" l="1"/>
  <c r="AE28" i="8"/>
  <c r="AE26" i="8"/>
  <c r="AE24" i="8"/>
  <c r="AE22" i="8"/>
  <c r="AE20" i="8"/>
  <c r="AE18" i="8"/>
  <c r="AE16" i="8"/>
  <c r="AE16" i="3"/>
  <c r="AD36" i="3" s="1"/>
  <c r="AE18" i="3"/>
  <c r="AE20" i="3"/>
  <c r="AE22" i="3"/>
  <c r="AE24" i="3"/>
  <c r="AE26" i="3"/>
  <c r="AE28" i="3"/>
  <c r="AD35" i="8" l="1"/>
  <c r="AD35" i="3"/>
</calcChain>
</file>

<file path=xl/sharedStrings.xml><?xml version="1.0" encoding="utf-8"?>
<sst xmlns="http://schemas.openxmlformats.org/spreadsheetml/2006/main" count="112" uniqueCount="66">
  <si>
    <t>部・科名</t>
    <rPh sb="0" eb="1">
      <t>ブ</t>
    </rPh>
    <rPh sb="2" eb="4">
      <t>カメイ</t>
    </rPh>
    <phoneticPr fontId="1"/>
  </si>
  <si>
    <t>単位</t>
    <rPh sb="0" eb="2">
      <t>タンイ</t>
    </rPh>
    <phoneticPr fontId="1"/>
  </si>
  <si>
    <t>月数</t>
    <rPh sb="0" eb="2">
      <t>ツキスウ</t>
    </rPh>
    <phoneticPr fontId="1"/>
  </si>
  <si>
    <t>週31時間以上</t>
    <rPh sb="0" eb="1">
      <t>シュウ</t>
    </rPh>
    <rPh sb="3" eb="5">
      <t>ジカン</t>
    </rPh>
    <rPh sb="5" eb="7">
      <t>イジョウ</t>
    </rPh>
    <phoneticPr fontId="1"/>
  </si>
  <si>
    <t>8時間未満</t>
    <rPh sb="1" eb="3">
      <t>ジカン</t>
    </rPh>
    <rPh sb="3" eb="5">
      <t>ミマン</t>
    </rPh>
    <phoneticPr fontId="1"/>
  </si>
  <si>
    <t>フルタイム</t>
    <phoneticPr fontId="1"/>
  </si>
  <si>
    <t>非フルタイム</t>
    <rPh sb="0" eb="1">
      <t>ヒ</t>
    </rPh>
    <phoneticPr fontId="1"/>
  </si>
  <si>
    <t>取得単位（36単位以上必要）</t>
    <rPh sb="0" eb="2">
      <t>シュトク</t>
    </rPh>
    <rPh sb="2" eb="4">
      <t>タンイ</t>
    </rPh>
    <rPh sb="7" eb="9">
      <t>タンイ</t>
    </rPh>
    <rPh sb="9" eb="11">
      <t>イジョウ</t>
    </rPh>
    <rPh sb="11" eb="13">
      <t>ヒツヨウ</t>
    </rPh>
    <phoneticPr fontId="1"/>
  </si>
  <si>
    <t>種別</t>
    <rPh sb="0" eb="2">
      <t>シュベツ</t>
    </rPh>
    <phoneticPr fontId="1"/>
  </si>
  <si>
    <t>救急専従での取得単位（12単位以上必要）</t>
    <rPh sb="0" eb="2">
      <t>キュウキュウ</t>
    </rPh>
    <rPh sb="2" eb="4">
      <t>センジュウ</t>
    </rPh>
    <rPh sb="6" eb="8">
      <t>シュトク</t>
    </rPh>
    <rPh sb="8" eb="10">
      <t>タンイ</t>
    </rPh>
    <rPh sb="13" eb="15">
      <t>タンイ</t>
    </rPh>
    <rPh sb="15" eb="17">
      <t>イジョウ</t>
    </rPh>
    <rPh sb="17" eb="19">
      <t>ヒツヨウ</t>
    </rPh>
    <phoneticPr fontId="1"/>
  </si>
  <si>
    <t>（カリキュラム制）</t>
    <rPh sb="7" eb="8">
      <t>セイ</t>
    </rPh>
    <phoneticPr fontId="1"/>
  </si>
  <si>
    <t>日本救急医学会　専門医認定委員会　御中</t>
    <rPh sb="0" eb="2">
      <t>ニホン</t>
    </rPh>
    <rPh sb="2" eb="4">
      <t>キュウキュウ</t>
    </rPh>
    <rPh sb="4" eb="7">
      <t>イガクカイ</t>
    </rPh>
    <rPh sb="8" eb="11">
      <t>センモンイ</t>
    </rPh>
    <rPh sb="11" eb="13">
      <t>ニンテイ</t>
    </rPh>
    <rPh sb="13" eb="16">
      <t>イインカイ</t>
    </rPh>
    <rPh sb="17" eb="19">
      <t>オンチュウ</t>
    </rPh>
    <phoneticPr fontId="1"/>
  </si>
  <si>
    <t>記入日（西暦）</t>
    <rPh sb="0" eb="3">
      <t>キニュウビ</t>
    </rPh>
    <rPh sb="4" eb="6">
      <t>セイレキ</t>
    </rPh>
    <phoneticPr fontId="1"/>
  </si>
  <si>
    <t>年</t>
    <rPh sb="0" eb="1">
      <t>ネン</t>
    </rPh>
    <phoneticPr fontId="1"/>
  </si>
  <si>
    <t>月</t>
    <rPh sb="0" eb="1">
      <t>ガツ</t>
    </rPh>
    <phoneticPr fontId="1"/>
  </si>
  <si>
    <t>日</t>
    <rPh sb="0" eb="1">
      <t>ヒ</t>
    </rPh>
    <phoneticPr fontId="1"/>
  </si>
  <si>
    <t>専攻医氏名</t>
    <rPh sb="0" eb="3">
      <t>センコウイ</t>
    </rPh>
    <rPh sb="3" eb="5">
      <t>シメイ</t>
    </rPh>
    <phoneticPr fontId="1"/>
  </si>
  <si>
    <t>生年月日（西暦）</t>
    <rPh sb="0" eb="4">
      <t>セイネンガッピ</t>
    </rPh>
    <rPh sb="5" eb="7">
      <t>セイレキ</t>
    </rPh>
    <phoneticPr fontId="1"/>
  </si>
  <si>
    <t>上記の者が救急科領域専門研修（カリキュラム制）を修了したことを証明します</t>
    <rPh sb="21" eb="22">
      <t>セイ</t>
    </rPh>
    <phoneticPr fontId="1"/>
  </si>
  <si>
    <t>日</t>
    <rPh sb="0" eb="1">
      <t>ニチ</t>
    </rPh>
    <phoneticPr fontId="1"/>
  </si>
  <si>
    <t>救急科領域専門研修修了証明書</t>
    <phoneticPr fontId="1"/>
  </si>
  <si>
    <t>時間／週</t>
    <rPh sb="0" eb="2">
      <t>ジカン</t>
    </rPh>
    <rPh sb="3" eb="4">
      <t>シュウ</t>
    </rPh>
    <phoneticPr fontId="1"/>
  </si>
  <si>
    <t>開始年月日～
終了年月日</t>
    <rPh sb="0" eb="2">
      <t>カイシ</t>
    </rPh>
    <rPh sb="2" eb="5">
      <t>ネンガッピ</t>
    </rPh>
    <rPh sb="7" eb="9">
      <t>シュウリョウ</t>
    </rPh>
    <rPh sb="9" eb="12">
      <t>ネンガッピ</t>
    </rPh>
    <phoneticPr fontId="1"/>
  </si>
  <si>
    <t>プログラム統括責任者の救急科専門医番号：</t>
  </si>
  <si>
    <t>プログラム統括責任者 署名：</t>
    <phoneticPr fontId="1"/>
  </si>
  <si>
    <t xml:space="preserve"> 印</t>
  </si>
  <si>
    <t>救急専従</t>
    <rPh sb="0" eb="4">
      <t>キュウキュウセンジュウ</t>
    </rPh>
    <phoneticPr fontId="1"/>
  </si>
  <si>
    <t>日本専門医機構認定 外科専門医</t>
  </si>
  <si>
    <t>日本専門医機構認定 整形外科専門医</t>
  </si>
  <si>
    <t>日本専門医機構認定 総合診療専門医</t>
  </si>
  <si>
    <t>　</t>
    <phoneticPr fontId="1"/>
  </si>
  <si>
    <t>週26時間以上31時間未満</t>
    <rPh sb="0" eb="1">
      <t>シュウ</t>
    </rPh>
    <rPh sb="3" eb="5">
      <t>ジカン</t>
    </rPh>
    <rPh sb="5" eb="7">
      <t>イジョウ</t>
    </rPh>
    <rPh sb="9" eb="11">
      <t>ジカン</t>
    </rPh>
    <rPh sb="11" eb="13">
      <t>ミマン</t>
    </rPh>
    <phoneticPr fontId="1"/>
  </si>
  <si>
    <t>週21時間以上26時間未満</t>
    <rPh sb="0" eb="1">
      <t>シュウ</t>
    </rPh>
    <rPh sb="3" eb="5">
      <t>ジカン</t>
    </rPh>
    <rPh sb="5" eb="7">
      <t>イジョウ</t>
    </rPh>
    <rPh sb="9" eb="11">
      <t>ジカン</t>
    </rPh>
    <rPh sb="11" eb="13">
      <t>ミマン</t>
    </rPh>
    <phoneticPr fontId="1"/>
  </si>
  <si>
    <t>週8時間以上16時間未満</t>
    <rPh sb="0" eb="1">
      <t>シュウ</t>
    </rPh>
    <rPh sb="2" eb="4">
      <t>ジカン</t>
    </rPh>
    <rPh sb="4" eb="6">
      <t>イジョウ</t>
    </rPh>
    <rPh sb="8" eb="10">
      <t>ジカン</t>
    </rPh>
    <rPh sb="10" eb="12">
      <t>ミマン</t>
    </rPh>
    <phoneticPr fontId="1"/>
  </si>
  <si>
    <t>週16時間以上21時間未満</t>
    <rPh sb="0" eb="1">
      <t>シュウ</t>
    </rPh>
    <rPh sb="3" eb="5">
      <t>ジカン</t>
    </rPh>
    <rPh sb="5" eb="7">
      <t>イジョウ</t>
    </rPh>
    <rPh sb="9" eb="11">
      <t>ジカン</t>
    </rPh>
    <rPh sb="11" eb="13">
      <t>ミマン</t>
    </rPh>
    <phoneticPr fontId="1"/>
  </si>
  <si>
    <t xml:space="preserve">「基幹施設」または「連携施設」で職員として勤務している時間
</t>
    <phoneticPr fontId="1"/>
  </si>
  <si>
    <t>月数</t>
    <rPh sb="0" eb="2">
      <t>ツキスウ</t>
    </rPh>
    <phoneticPr fontId="1"/>
  </si>
  <si>
    <t>１．救急科専門研修での研修歴</t>
    <phoneticPr fontId="1"/>
  </si>
  <si>
    <t>ー</t>
    <phoneticPr fontId="1"/>
  </si>
  <si>
    <t>1.救急専従</t>
    <rPh sb="2" eb="4">
      <t>キュウキュウ</t>
    </rPh>
    <rPh sb="4" eb="6">
      <t>センジュウ</t>
    </rPh>
    <phoneticPr fontId="1"/>
  </si>
  <si>
    <t>2.救急専従以外</t>
    <rPh sb="2" eb="4">
      <t>キュウキュウ</t>
    </rPh>
    <rPh sb="4" eb="6">
      <t>センジュウ</t>
    </rPh>
    <rPh sb="6" eb="8">
      <t>イガイ</t>
    </rPh>
    <phoneticPr fontId="1"/>
  </si>
  <si>
    <t>3.救急専従（時短）</t>
    <rPh sb="2" eb="4">
      <t>キュウキュウ</t>
    </rPh>
    <rPh sb="4" eb="6">
      <t>センジュウ</t>
    </rPh>
    <rPh sb="7" eb="9">
      <t>ジタン</t>
    </rPh>
    <phoneticPr fontId="1"/>
  </si>
  <si>
    <t>研修施設名
（基幹施設・連携施設）</t>
    <rPh sb="0" eb="2">
      <t>ケンシュウ</t>
    </rPh>
    <rPh sb="2" eb="5">
      <t>シセツメイ</t>
    </rPh>
    <rPh sb="7" eb="9">
      <t>キカン</t>
    </rPh>
    <rPh sb="9" eb="11">
      <t>シセツ</t>
    </rPh>
    <rPh sb="12" eb="14">
      <t>レンケイ</t>
    </rPh>
    <rPh sb="14" eb="16">
      <t>シセツ</t>
    </rPh>
    <phoneticPr fontId="1"/>
  </si>
  <si>
    <t>日本専門医機構認定 内科専門医</t>
    <rPh sb="0" eb="2">
      <t>ニホン</t>
    </rPh>
    <rPh sb="2" eb="5">
      <t>センモンイ</t>
    </rPh>
    <rPh sb="5" eb="7">
      <t>キコウ</t>
    </rPh>
    <rPh sb="7" eb="9">
      <t>ニンテイ</t>
    </rPh>
    <rPh sb="10" eb="12">
      <t>ナイカ</t>
    </rPh>
    <rPh sb="12" eb="15">
      <t>センモンイ</t>
    </rPh>
    <phoneticPr fontId="1"/>
  </si>
  <si>
    <t>研修施設名</t>
    <rPh sb="0" eb="2">
      <t>ケンシュウ</t>
    </rPh>
    <rPh sb="2" eb="5">
      <t>シセツメイ</t>
    </rPh>
    <phoneticPr fontId="1"/>
  </si>
  <si>
    <t>休止期間　開始年月日～終了年月日</t>
    <rPh sb="0" eb="2">
      <t>キュウシ</t>
    </rPh>
    <rPh sb="2" eb="4">
      <t>キカン</t>
    </rPh>
    <rPh sb="5" eb="7">
      <t>カイシ</t>
    </rPh>
    <rPh sb="7" eb="10">
      <t>ネンガッピ</t>
    </rPh>
    <rPh sb="11" eb="13">
      <t>シュウリョウ</t>
    </rPh>
    <rPh sb="13" eb="16">
      <t>ネンガッピ</t>
    </rPh>
    <phoneticPr fontId="1"/>
  </si>
  <si>
    <t>1.救急専従（単位／1か月）
救急部門に所属し、「救急部門」の業務に、週 31 時間以上の勤務時間を従事</t>
    <rPh sb="2" eb="4">
      <t>キュウキュウ</t>
    </rPh>
    <rPh sb="4" eb="6">
      <t>センジュウ</t>
    </rPh>
    <rPh sb="7" eb="9">
      <t>タンイ</t>
    </rPh>
    <rPh sb="11" eb="12">
      <t>ゲツ</t>
    </rPh>
    <rPh sb="15" eb="19">
      <t>キュウキュウブモン</t>
    </rPh>
    <rPh sb="20" eb="22">
      <t>ショゾク</t>
    </rPh>
    <phoneticPr fontId="1"/>
  </si>
  <si>
    <t>3.救急専従（時短）（単位／1か月）
救急部門に所属し主として「救急部門」の業務に従事しているが、育児・介護等の理由による短時間勤務（時間／週は救急部門での従事時間）</t>
    <rPh sb="2" eb="4">
      <t>キュウキュウ</t>
    </rPh>
    <rPh sb="4" eb="6">
      <t>センジュウ</t>
    </rPh>
    <rPh sb="7" eb="9">
      <t>ジタン</t>
    </rPh>
    <rPh sb="11" eb="13">
      <t>タンイ</t>
    </rPh>
    <rPh sb="16" eb="17">
      <t>ゲツ</t>
    </rPh>
    <rPh sb="19" eb="23">
      <t>キュウキュウブモン</t>
    </rPh>
    <rPh sb="24" eb="26">
      <t>ショゾク</t>
    </rPh>
    <rPh sb="27" eb="28">
      <t>シュ</t>
    </rPh>
    <rPh sb="32" eb="36">
      <t>キュウキュウブモン</t>
    </rPh>
    <rPh sb="38" eb="40">
      <t>ギョウム</t>
    </rPh>
    <rPh sb="41" eb="43">
      <t>ジュウジ</t>
    </rPh>
    <rPh sb="67" eb="69">
      <t>ジカン</t>
    </rPh>
    <rPh sb="70" eb="71">
      <t>シュウ</t>
    </rPh>
    <rPh sb="72" eb="76">
      <t>キュウキュウブモン</t>
    </rPh>
    <rPh sb="78" eb="80">
      <t>ジュウジ</t>
    </rPh>
    <rPh sb="80" eb="82">
      <t>ジカン</t>
    </rPh>
    <phoneticPr fontId="1"/>
  </si>
  <si>
    <t>20XX</t>
    <phoneticPr fontId="1"/>
  </si>
  <si>
    <t>X</t>
    <phoneticPr fontId="1"/>
  </si>
  <si>
    <t>XX</t>
    <phoneticPr fontId="1"/>
  </si>
  <si>
    <t>19XX</t>
    <phoneticPr fontId="1"/>
  </si>
  <si>
    <t>20XX/X/1～20XX/X/X</t>
    <phoneticPr fontId="1"/>
  </si>
  <si>
    <t>XXXX</t>
    <phoneticPr fontId="1"/>
  </si>
  <si>
    <t>本郷　太郎</t>
    <rPh sb="0" eb="2">
      <t>ホンゴウ</t>
    </rPh>
    <rPh sb="3" eb="5">
      <t>タロウ</t>
    </rPh>
    <phoneticPr fontId="1"/>
  </si>
  <si>
    <t>救命救急センター</t>
    <rPh sb="0" eb="2">
      <t>キュウメイ</t>
    </rPh>
    <rPh sb="2" eb="4">
      <t>キュウキュウ</t>
    </rPh>
    <phoneticPr fontId="1"/>
  </si>
  <si>
    <t>文京総合病院</t>
    <rPh sb="0" eb="2">
      <t>ブンキョウ</t>
    </rPh>
    <rPh sb="2" eb="4">
      <t>ソウゴウ</t>
    </rPh>
    <rPh sb="4" eb="6">
      <t>ビョウイン</t>
    </rPh>
    <phoneticPr fontId="1"/>
  </si>
  <si>
    <t>麻酔科</t>
    <rPh sb="0" eb="3">
      <t>マスイカ</t>
    </rPh>
    <phoneticPr fontId="1"/>
  </si>
  <si>
    <t>外科</t>
    <rPh sb="0" eb="2">
      <t>ゲカ</t>
    </rPh>
    <phoneticPr fontId="1"/>
  </si>
  <si>
    <t>総合内科</t>
    <rPh sb="0" eb="2">
      <t>ソウゴウ</t>
    </rPh>
    <rPh sb="2" eb="4">
      <t>ナイカ</t>
    </rPh>
    <phoneticPr fontId="1"/>
  </si>
  <si>
    <t>本郷医科大学付属病院</t>
    <rPh sb="0" eb="2">
      <t>ホンゴウ</t>
    </rPh>
    <rPh sb="2" eb="4">
      <t>イカ</t>
    </rPh>
    <rPh sb="4" eb="6">
      <t>ダイガク</t>
    </rPh>
    <rPh sb="6" eb="8">
      <t>フゾク</t>
    </rPh>
    <rPh sb="8" eb="10">
      <t>ビョウイン</t>
    </rPh>
    <phoneticPr fontId="1"/>
  </si>
  <si>
    <t>本郷医科大学付属病院</t>
    <rPh sb="0" eb="2">
      <t>ホンゴウ</t>
    </rPh>
    <rPh sb="2" eb="4">
      <t>イカ</t>
    </rPh>
    <rPh sb="4" eb="6">
      <t>ダイガク</t>
    </rPh>
    <rPh sb="6" eb="8">
      <t>フゾク</t>
    </rPh>
    <rPh sb="8" eb="10">
      <t>ビョウイン</t>
    </rPh>
    <phoneticPr fontId="1"/>
  </si>
  <si>
    <t>上野　一郎</t>
    <phoneticPr fontId="1"/>
  </si>
  <si>
    <t>2.救急専従以外（単位／1か月）
救急部門以外に所属している、または、救急部門に所属していても救急部門の業務に週 31 時間以上の勤務時間を従事していない</t>
    <rPh sb="2" eb="4">
      <t>キュウキュウ</t>
    </rPh>
    <rPh sb="4" eb="6">
      <t>センジュウ</t>
    </rPh>
    <rPh sb="6" eb="8">
      <t>イガイ</t>
    </rPh>
    <rPh sb="9" eb="11">
      <t>タンイ</t>
    </rPh>
    <rPh sb="13" eb="14">
      <t>ゲツ</t>
    </rPh>
    <rPh sb="17" eb="19">
      <t>キュウキュウ</t>
    </rPh>
    <rPh sb="19" eb="21">
      <t>ブモン</t>
    </rPh>
    <rPh sb="21" eb="23">
      <t>イガイ</t>
    </rPh>
    <rPh sb="24" eb="26">
      <t>ショゾク</t>
    </rPh>
    <rPh sb="35" eb="37">
      <t>キュウキュウ</t>
    </rPh>
    <rPh sb="37" eb="39">
      <t>ブモン</t>
    </rPh>
    <rPh sb="40" eb="42">
      <t>ショゾク</t>
    </rPh>
    <rPh sb="47" eb="49">
      <t>キュウキュウ</t>
    </rPh>
    <rPh sb="49" eb="51">
      <t>ブモン</t>
    </rPh>
    <rPh sb="52" eb="54">
      <t>ギョウム</t>
    </rPh>
    <rPh sb="55" eb="56">
      <t>シュウ</t>
    </rPh>
    <rPh sb="60" eb="62">
      <t>ジカン</t>
    </rPh>
    <rPh sb="62" eb="64">
      <t>イジョウ</t>
    </rPh>
    <rPh sb="65" eb="67">
      <t>キンム</t>
    </rPh>
    <rPh sb="67" eb="69">
      <t>ジカン</t>
    </rPh>
    <rPh sb="70" eb="72">
      <t>ジュウジ</t>
    </rPh>
    <phoneticPr fontId="1"/>
  </si>
  <si>
    <t>２．休止期間（産休・育休、病欠、留学の期間）</t>
  </si>
  <si>
    <t>２．休止期間（産休・育休、病欠、留学の期間）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</si>
</sst>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6"/>
      <name val="Yu Gothic"/>
      <family val="3"/>
      <charset val="128"/>
      <scheme val="minor"/>
    </font>
    <font>
      <b/>
      <sz val="11"/>
      <name val="Yu Gothic"/>
      <family val="3"/>
      <charset val="128"/>
      <scheme val="minor"/>
    </font>
    <font>
      <sz val="11"/>
      <name val="Yu Gothic"/>
      <family val="2"/>
      <scheme val="minor"/>
    </font>
    <font>
      <sz val="14"/>
      <name val="Meiryo"/>
      <family val="3"/>
      <charset val="128"/>
    </font>
    <font>
      <b/>
      <sz val="14"/>
      <name val="Yu Gothic"/>
      <family val="3"/>
      <charset val="128"/>
      <scheme val="minor"/>
    </font>
    <font>
      <sz val="12"/>
      <name val="ＭＳ Ｐゴシック"/>
      <family val="3"/>
      <charset val="128"/>
    </font>
    <font>
      <sz val="10"/>
      <name val="Yu Gothic"/>
      <family val="2"/>
      <scheme val="minor"/>
    </font>
    <font>
      <sz val="10"/>
      <name val="Yu Gothic"/>
      <family val="3"/>
      <charset val="128"/>
      <scheme val="minor"/>
    </font>
    <font>
      <b/>
      <sz val="12"/>
      <name val="MS UI Gothic"/>
      <family val="3"/>
      <charset val="128"/>
    </font>
    <font>
      <sz val="11"/>
      <name val="Meiryo"/>
      <family val="3"/>
      <charset val="128"/>
    </font>
    <font>
      <sz val="12"/>
      <name val="Yu Gothic"/>
      <family val="3"/>
      <charset val="128"/>
      <scheme val="minor"/>
    </font>
    <font>
      <sz val="11"/>
      <name val="Yu Gothic"/>
      <family val="3"/>
      <charset val="128"/>
      <scheme val="minor"/>
    </font>
    <font>
      <sz val="12"/>
      <name val="Yu Gothic"/>
      <family val="2"/>
      <scheme val="minor"/>
    </font>
    <font>
      <b/>
      <sz val="11"/>
      <color rgb="FF0000FF"/>
      <name val="Yu Gothic"/>
      <family val="3"/>
      <charset val="128"/>
      <scheme val="minor"/>
    </font>
    <font>
      <b/>
      <sz val="14"/>
      <color rgb="FF0000FF"/>
      <name val="Yu Gothic"/>
      <family val="3"/>
      <charset val="128"/>
      <scheme val="minor"/>
    </font>
    <font>
      <sz val="11"/>
      <color rgb="FF0000FF"/>
      <name val="Yu Gothic"/>
      <family val="3"/>
      <charset val="128"/>
      <scheme val="minor"/>
    </font>
    <font>
      <b/>
      <sz val="12"/>
      <color rgb="FF0000FF"/>
      <name val="MS UI Gothic"/>
      <family val="3"/>
      <charset val="128"/>
    </font>
    <font>
      <sz val="16"/>
      <color rgb="FF0000FF"/>
      <name val="HGS行書体"/>
      <family val="4"/>
      <charset val="128"/>
    </font>
  </fonts>
  <fills count="3">
    <fill>
      <patternFill patternType="none"/>
    </fill>
    <fill>
      <patternFill patternType="gray125"/>
    </fill>
    <fill>
      <patternFill patternType="solid">
        <fgColor theme="5"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119">
    <xf numFmtId="0" fontId="0" fillId="0" borderId="0" xfId="0"/>
    <xf numFmtId="0" fontId="0" fillId="0" borderId="1" xfId="0" applyBorder="1" applyAlignment="1">
      <alignment horizontal="left" vertical="top" wrapText="1"/>
    </xf>
    <xf numFmtId="0" fontId="0" fillId="0" borderId="1" xfId="0" applyBorder="1" applyAlignment="1">
      <alignment horizontal="right" vertical="top"/>
    </xf>
    <xf numFmtId="0" fontId="0" fillId="0" borderId="1" xfId="0" applyBorder="1" applyAlignment="1">
      <alignment horizontal="right" vertical="top" wrapText="1"/>
    </xf>
    <xf numFmtId="0" fontId="0" fillId="0" borderId="2" xfId="0" applyBorder="1" applyAlignment="1">
      <alignment horizontal="right" vertical="top"/>
    </xf>
    <xf numFmtId="0" fontId="0" fillId="0" borderId="3" xfId="0" applyBorder="1" applyAlignment="1">
      <alignment horizontal="right" vertical="top"/>
    </xf>
    <xf numFmtId="0" fontId="0" fillId="0" borderId="4" xfId="0" applyBorder="1" applyAlignment="1">
      <alignment horizontal="right" vertical="top"/>
    </xf>
    <xf numFmtId="0" fontId="0" fillId="2" borderId="1" xfId="0" applyFill="1" applyBorder="1" applyAlignment="1">
      <alignment horizontal="right" vertical="top"/>
    </xf>
    <xf numFmtId="0" fontId="0" fillId="2" borderId="1" xfId="0" applyFill="1" applyBorder="1" applyAlignment="1">
      <alignment horizontal="center"/>
    </xf>
    <xf numFmtId="0" fontId="3" fillId="0" borderId="0" xfId="0" applyFont="1" applyAlignment="1">
      <alignment horizontal="left" vertical="top"/>
    </xf>
    <xf numFmtId="0" fontId="3" fillId="0" borderId="0" xfId="0" applyFont="1" applyAlignment="1">
      <alignment horizontal="right" vertical="top"/>
    </xf>
    <xf numFmtId="0" fontId="4" fillId="0" borderId="0" xfId="0" applyFont="1" applyAlignment="1">
      <alignment horizontal="left" vertical="top"/>
    </xf>
    <xf numFmtId="0" fontId="3" fillId="0" borderId="6" xfId="0" applyFont="1" applyBorder="1" applyAlignment="1">
      <alignment horizontal="left" vertical="top"/>
    </xf>
    <xf numFmtId="0" fontId="3" fillId="0" borderId="9" xfId="0" applyFont="1" applyBorder="1" applyAlignment="1">
      <alignment horizontal="left" vertical="top"/>
    </xf>
    <xf numFmtId="0" fontId="2" fillId="0" borderId="0" xfId="0" applyFont="1" applyAlignment="1">
      <alignment horizontal="center" vertical="top"/>
    </xf>
    <xf numFmtId="0" fontId="6" fillId="0" borderId="0" xfId="0" applyFont="1" applyAlignment="1">
      <alignment horizontal="left" vertical="center"/>
    </xf>
    <xf numFmtId="56" fontId="3" fillId="0" borderId="0" xfId="0" applyNumberFormat="1" applyFont="1" applyAlignment="1">
      <alignment horizontal="left" vertical="top"/>
    </xf>
    <xf numFmtId="0" fontId="10" fillId="0" borderId="0" xfId="0" applyFont="1" applyAlignment="1">
      <alignment vertical="center"/>
    </xf>
    <xf numFmtId="0" fontId="3" fillId="0" borderId="6" xfId="0" applyFont="1" applyBorder="1" applyAlignment="1">
      <alignment vertical="top"/>
    </xf>
    <xf numFmtId="0" fontId="13" fillId="0" borderId="6" xfId="0" applyFont="1" applyBorder="1" applyAlignment="1">
      <alignment vertical="center"/>
    </xf>
    <xf numFmtId="0" fontId="0" fillId="0" borderId="0" xfId="0" applyAlignment="1">
      <alignment horizontal="center"/>
    </xf>
    <xf numFmtId="0" fontId="3" fillId="0" borderId="6" xfId="0" applyFont="1" applyBorder="1" applyAlignment="1">
      <alignment horizontal="center" vertical="top"/>
    </xf>
    <xf numFmtId="0" fontId="2" fillId="0" borderId="6" xfId="0" applyFont="1" applyBorder="1" applyAlignment="1" applyProtection="1">
      <alignment horizontal="center" vertical="top"/>
      <protection locked="0"/>
    </xf>
    <xf numFmtId="0" fontId="2" fillId="0" borderId="9" xfId="0" applyFont="1" applyBorder="1" applyAlignment="1" applyProtection="1">
      <alignment horizontal="center" vertical="top"/>
      <protection locked="0"/>
    </xf>
    <xf numFmtId="0" fontId="5" fillId="0" borderId="0" xfId="0" applyFont="1" applyAlignment="1" applyProtection="1">
      <alignment horizontal="center"/>
      <protection locked="0"/>
    </xf>
    <xf numFmtId="0" fontId="5" fillId="0" borderId="6" xfId="0" applyFont="1" applyBorder="1" applyAlignment="1" applyProtection="1">
      <alignment horizontal="center"/>
      <protection locked="0"/>
    </xf>
    <xf numFmtId="0" fontId="2" fillId="0" borderId="11" xfId="0" applyFont="1" applyBorder="1" applyAlignment="1">
      <alignment horizontal="center" vertical="center"/>
    </xf>
    <xf numFmtId="0" fontId="2" fillId="0" borderId="13" xfId="0" applyFont="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0" fontId="2" fillId="0" borderId="1" xfId="0" applyFont="1" applyBorder="1" applyAlignment="1">
      <alignment horizontal="center" vertical="center"/>
    </xf>
    <xf numFmtId="0" fontId="3" fillId="0" borderId="7" xfId="0" applyFont="1" applyBorder="1" applyAlignment="1">
      <alignment horizontal="right" vertical="center"/>
    </xf>
    <xf numFmtId="0" fontId="3" fillId="0" borderId="9" xfId="0" applyFont="1" applyBorder="1" applyAlignment="1">
      <alignment horizontal="right" vertical="center"/>
    </xf>
    <xf numFmtId="0" fontId="3" fillId="0" borderId="8" xfId="0" applyFont="1" applyBorder="1" applyAlignment="1">
      <alignment horizontal="right" vertical="center"/>
    </xf>
    <xf numFmtId="0" fontId="3" fillId="0" borderId="1" xfId="0" applyFont="1" applyBorder="1" applyAlignment="1">
      <alignment horizontal="center" vertical="top"/>
    </xf>
    <xf numFmtId="0" fontId="12" fillId="0" borderId="1" xfId="0" applyFont="1" applyBorder="1" applyAlignment="1" applyProtection="1">
      <alignment horizontal="center" vertical="center"/>
      <protection locked="0"/>
    </xf>
    <xf numFmtId="0" fontId="3" fillId="0" borderId="4" xfId="0" applyFont="1" applyBorder="1" applyAlignment="1">
      <alignment horizontal="center" vertical="center"/>
    </xf>
    <xf numFmtId="0" fontId="12" fillId="0" borderId="7"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3" fillId="0" borderId="1" xfId="0" applyFont="1" applyBorder="1" applyAlignment="1">
      <alignment horizontal="right" vertical="center"/>
    </xf>
    <xf numFmtId="0" fontId="11" fillId="0" borderId="7" xfId="0" applyFont="1" applyBorder="1" applyAlignment="1">
      <alignment horizontal="center" vertical="center"/>
    </xf>
    <xf numFmtId="0" fontId="11" fillId="0" borderId="9" xfId="0" applyFont="1" applyBorder="1" applyAlignment="1">
      <alignment horizontal="center" vertical="center"/>
    </xf>
    <xf numFmtId="0" fontId="11" fillId="0" borderId="8" xfId="0" applyFont="1" applyBorder="1" applyAlignment="1">
      <alignment horizontal="center" vertical="center"/>
    </xf>
    <xf numFmtId="0" fontId="3" fillId="0" borderId="7"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12" fillId="0" borderId="2"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2" fillId="0" borderId="11"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14" fontId="2" fillId="0" borderId="5" xfId="0" applyNumberFormat="1" applyFont="1" applyBorder="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10" xfId="0" applyFont="1" applyBorder="1" applyAlignment="1" applyProtection="1">
      <alignment horizontal="left" vertical="top"/>
      <protection locked="0"/>
    </xf>
    <xf numFmtId="14" fontId="2" fillId="0" borderId="7" xfId="0" applyNumberFormat="1" applyFont="1" applyBorder="1" applyAlignment="1" applyProtection="1">
      <alignment horizontal="left" vertical="top" wrapText="1"/>
      <protection locked="0"/>
    </xf>
    <xf numFmtId="0" fontId="2" fillId="0" borderId="9"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3" fillId="0" borderId="2" xfId="0" applyFont="1" applyBorder="1" applyAlignment="1">
      <alignment horizontal="center" vertical="top"/>
    </xf>
    <xf numFmtId="0" fontId="3" fillId="0" borderId="4" xfId="0" applyFont="1" applyBorder="1" applyAlignment="1">
      <alignment horizontal="center" vertical="top"/>
    </xf>
    <xf numFmtId="0" fontId="3" fillId="0" borderId="2"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10" xfId="0" applyFont="1" applyBorder="1" applyAlignment="1" applyProtection="1">
      <alignment horizontal="left" vertical="top"/>
      <protection locked="0"/>
    </xf>
    <xf numFmtId="0" fontId="7" fillId="0" borderId="2" xfId="0" applyFont="1" applyBorder="1" applyAlignment="1">
      <alignment horizontal="center" vertical="top" wrapText="1"/>
    </xf>
    <xf numFmtId="0" fontId="8" fillId="0" borderId="2" xfId="0" applyFont="1" applyBorder="1" applyAlignment="1">
      <alignment horizontal="center" vertical="top"/>
    </xf>
    <xf numFmtId="0" fontId="8" fillId="0" borderId="4" xfId="0" applyFont="1" applyBorder="1" applyAlignment="1">
      <alignment horizontal="center" vertical="top"/>
    </xf>
    <xf numFmtId="0" fontId="14" fillId="0" borderId="6" xfId="0" applyFont="1" applyBorder="1" applyAlignment="1" applyProtection="1">
      <alignment horizontal="center" vertical="top"/>
      <protection locked="0"/>
    </xf>
    <xf numFmtId="0" fontId="15" fillId="0" borderId="0" xfId="0" applyFont="1" applyAlignment="1" applyProtection="1">
      <alignment horizontal="center"/>
      <protection locked="0"/>
    </xf>
    <xf numFmtId="0" fontId="15" fillId="0" borderId="6" xfId="0" applyFont="1" applyBorder="1" applyAlignment="1" applyProtection="1">
      <alignment horizontal="center"/>
      <protection locked="0"/>
    </xf>
    <xf numFmtId="0" fontId="14" fillId="0" borderId="9" xfId="0" applyFont="1" applyBorder="1" applyAlignment="1" applyProtection="1">
      <alignment horizontal="center" vertical="top"/>
      <protection locked="0"/>
    </xf>
    <xf numFmtId="14" fontId="14" fillId="0" borderId="7" xfId="0" applyNumberFormat="1"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8" xfId="0" applyFont="1" applyBorder="1" applyAlignment="1" applyProtection="1">
      <alignment horizontal="left" vertical="top" wrapText="1"/>
      <protection locked="0"/>
    </xf>
    <xf numFmtId="0" fontId="14" fillId="0" borderId="11" xfId="0" applyFont="1" applyBorder="1" applyAlignment="1" applyProtection="1">
      <alignment horizontal="center" vertical="center"/>
      <protection locked="0"/>
    </xf>
    <xf numFmtId="0" fontId="14" fillId="0" borderId="13"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6" fillId="0" borderId="2" xfId="0" applyFont="1" applyBorder="1" applyAlignment="1" applyProtection="1">
      <alignment horizontal="left" vertical="top" wrapText="1"/>
      <protection locked="0"/>
    </xf>
    <xf numFmtId="0" fontId="16" fillId="0" borderId="4" xfId="0" applyFont="1" applyBorder="1" applyAlignment="1" applyProtection="1">
      <alignment horizontal="left" vertical="top" wrapText="1"/>
      <protection locked="0"/>
    </xf>
    <xf numFmtId="0" fontId="14" fillId="0" borderId="11"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14" fillId="0" borderId="13" xfId="0" applyFont="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4" fillId="0" borderId="10" xfId="0" applyFont="1" applyBorder="1" applyAlignment="1" applyProtection="1">
      <alignment horizontal="center" vertical="center" wrapText="1"/>
      <protection locked="0"/>
    </xf>
    <xf numFmtId="0" fontId="14" fillId="0" borderId="11" xfId="0" applyFont="1" applyBorder="1" applyAlignment="1">
      <alignment horizontal="center" vertical="center"/>
    </xf>
    <xf numFmtId="0" fontId="14" fillId="0" borderId="13" xfId="0" applyFont="1" applyBorder="1" applyAlignment="1">
      <alignment horizontal="center" vertical="center"/>
    </xf>
    <xf numFmtId="0" fontId="14" fillId="0" borderId="5" xfId="0" applyFont="1" applyBorder="1" applyAlignment="1">
      <alignment horizontal="center" vertical="center"/>
    </xf>
    <xf numFmtId="0" fontId="14" fillId="0" borderId="10" xfId="0" applyFont="1" applyBorder="1" applyAlignment="1">
      <alignment horizontal="center" vertical="center"/>
    </xf>
    <xf numFmtId="14" fontId="14" fillId="0" borderId="5" xfId="0" applyNumberFormat="1" applyFont="1" applyBorder="1" applyAlignment="1" applyProtection="1">
      <alignment horizontal="left" vertical="top"/>
      <protection locked="0"/>
    </xf>
    <xf numFmtId="0" fontId="14" fillId="0" borderId="6" xfId="0" applyFont="1" applyBorder="1" applyAlignment="1" applyProtection="1">
      <alignment horizontal="left" vertical="top"/>
      <protection locked="0"/>
    </xf>
    <xf numFmtId="0" fontId="14" fillId="0" borderId="10" xfId="0" applyFont="1" applyBorder="1" applyAlignment="1" applyProtection="1">
      <alignment horizontal="left" vertical="top"/>
      <protection locked="0"/>
    </xf>
    <xf numFmtId="0" fontId="16" fillId="0" borderId="5" xfId="0" applyFont="1" applyBorder="1" applyAlignment="1" applyProtection="1">
      <alignment horizontal="left" vertical="top"/>
      <protection locked="0"/>
    </xf>
    <xf numFmtId="0" fontId="16" fillId="0" borderId="6" xfId="0" applyFont="1" applyBorder="1" applyAlignment="1" applyProtection="1">
      <alignment horizontal="left" vertical="top"/>
      <protection locked="0"/>
    </xf>
    <xf numFmtId="0" fontId="16" fillId="0" borderId="10" xfId="0" applyFont="1" applyBorder="1" applyAlignment="1" applyProtection="1">
      <alignment horizontal="left" vertical="top"/>
      <protection locked="0"/>
    </xf>
    <xf numFmtId="0" fontId="16" fillId="0" borderId="7"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7" xfId="0" applyFont="1" applyBorder="1" applyAlignment="1" applyProtection="1">
      <alignment horizontal="center" vertical="center" wrapText="1"/>
      <protection locked="0"/>
    </xf>
    <xf numFmtId="0" fontId="16" fillId="0" borderId="9" xfId="0" applyFont="1" applyBorder="1" applyAlignment="1" applyProtection="1">
      <alignment horizontal="center" vertical="center"/>
      <protection locked="0"/>
    </xf>
    <xf numFmtId="0" fontId="16" fillId="0" borderId="8" xfId="0" applyFont="1" applyBorder="1" applyAlignment="1" applyProtection="1">
      <alignment horizontal="center" vertical="center"/>
      <protection locked="0"/>
    </xf>
    <xf numFmtId="0" fontId="16" fillId="0" borderId="1"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4" fillId="0" borderId="1" xfId="0" applyFont="1" applyBorder="1" applyAlignment="1">
      <alignment horizontal="center" vertical="center"/>
    </xf>
    <xf numFmtId="0" fontId="18" fillId="0" borderId="6" xfId="0" applyFont="1" applyBorder="1" applyAlignment="1" applyProtection="1">
      <alignment horizontal="center" vertical="top"/>
      <protection locked="0"/>
    </xf>
  </cellXfs>
  <cellStyles count="1">
    <cellStyle name="標準" xfId="0" builtinId="0"/>
  </cellStyles>
  <dxfs count="0"/>
  <tableStyles count="0" defaultTableStyle="TableStyleMedium2" defaultPivotStyle="PivotStyleLight16"/>
  <colors>
    <mruColors>
      <color rgb="FFFFC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32</xdr:col>
      <xdr:colOff>66674</xdr:colOff>
      <xdr:row>0</xdr:row>
      <xdr:rowOff>76200</xdr:rowOff>
    </xdr:from>
    <xdr:to>
      <xdr:col>60</xdr:col>
      <xdr:colOff>104775</xdr:colOff>
      <xdr:row>8</xdr:row>
      <xdr:rowOff>190500</xdr:rowOff>
    </xdr:to>
    <xdr:sp macro="" textlink="">
      <xdr:nvSpPr>
        <xdr:cNvPr id="11" name="吹き出し: 折線 10">
          <a:extLst>
            <a:ext uri="{FF2B5EF4-FFF2-40B4-BE49-F238E27FC236}">
              <a16:creationId xmlns:a16="http://schemas.microsoft.com/office/drawing/2014/main" id="{EB57EF32-13D5-70CA-C941-279AD5D56DFD}"/>
            </a:ext>
          </a:extLst>
        </xdr:cNvPr>
        <xdr:cNvSpPr/>
      </xdr:nvSpPr>
      <xdr:spPr>
        <a:xfrm>
          <a:off x="6181724" y="76200"/>
          <a:ext cx="5810251" cy="1943100"/>
        </a:xfrm>
        <a:prstGeom prst="borderCallout2">
          <a:avLst>
            <a:gd name="adj1" fmla="val 19383"/>
            <a:gd name="adj2" fmla="val -166"/>
            <a:gd name="adj3" fmla="val 18750"/>
            <a:gd name="adj4" fmla="val -17674"/>
            <a:gd name="adj5" fmla="val 149270"/>
            <a:gd name="adj6" fmla="val -81176"/>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mn-lt"/>
              <a:ea typeface="+mn-ea"/>
              <a:cs typeface="+mn-cs"/>
            </a:rPr>
            <a:t>月数を</a:t>
          </a:r>
          <a:r>
            <a:rPr kumimoji="1" lang="ja-JP" altLang="ja-JP" sz="1100" b="1">
              <a:solidFill>
                <a:sysClr val="windowText" lastClr="000000"/>
              </a:solidFill>
              <a:effectLst/>
              <a:latin typeface="+mn-lt"/>
              <a:ea typeface="+mn-ea"/>
              <a:cs typeface="+mn-cs"/>
            </a:rPr>
            <a:t>整数</a:t>
          </a:r>
          <a:r>
            <a:rPr kumimoji="1" lang="ja-JP" altLang="ja-JP" sz="1100">
              <a:solidFill>
                <a:sysClr val="windowText" lastClr="000000"/>
              </a:solidFill>
              <a:effectLst/>
              <a:latin typeface="+mn-lt"/>
              <a:ea typeface="+mn-ea"/>
              <a:cs typeface="+mn-cs"/>
            </a:rPr>
            <a:t>で入力</a:t>
          </a:r>
          <a:r>
            <a:rPr kumimoji="1" lang="ja-JP" altLang="en-US" sz="1100">
              <a:solidFill>
                <a:sysClr val="windowText" lastClr="000000"/>
              </a:solidFill>
              <a:effectLst/>
              <a:latin typeface="+mn-lt"/>
              <a:ea typeface="+mn-ea"/>
              <a:cs typeface="+mn-cs"/>
            </a:rPr>
            <a:t>する</a:t>
          </a:r>
          <a:endParaRPr lang="ja-JP" altLang="ja-JP">
            <a:solidFill>
              <a:sysClr val="windowText" lastClr="000000"/>
            </a:solidFill>
            <a:effectLst/>
          </a:endParaRPr>
        </a:p>
        <a:p>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月の途中にて勤務先・勤務形態が変わっている場合は、日数の多いほうの月数に含</a:t>
          </a:r>
          <a:r>
            <a:rPr kumimoji="1" lang="ja-JP" altLang="en-US" sz="1100">
              <a:solidFill>
                <a:sysClr val="windowText" lastClr="000000"/>
              </a:solidFill>
              <a:effectLst/>
              <a:latin typeface="+mn-lt"/>
              <a:ea typeface="+mn-ea"/>
              <a:cs typeface="+mn-cs"/>
            </a:rPr>
            <a:t>める</a:t>
          </a:r>
          <a:endParaRPr lang="ja-JP" altLang="ja-JP">
            <a:solidFill>
              <a:sysClr val="windowText" lastClr="000000"/>
            </a:solidFill>
            <a:effectLst/>
          </a:endParaRPr>
        </a:p>
        <a:p>
          <a:r>
            <a:rPr lang="ja-JP" altLang="en-US" sz="1100">
              <a:solidFill>
                <a:sysClr val="windowText" lastClr="000000"/>
              </a:solidFill>
              <a:effectLst/>
              <a:latin typeface="+mn-lt"/>
              <a:ea typeface="+mn-ea"/>
              <a:cs typeface="+mn-cs"/>
            </a:rPr>
            <a:t>　</a:t>
          </a:r>
          <a:r>
            <a:rPr lang="ja-JP" altLang="ja-JP" sz="1100">
              <a:solidFill>
                <a:sysClr val="windowText" lastClr="000000"/>
              </a:solidFill>
              <a:effectLst/>
              <a:latin typeface="+mn-lt"/>
              <a:ea typeface="+mn-ea"/>
              <a:cs typeface="+mn-cs"/>
            </a:rPr>
            <a:t>例）</a:t>
          </a:r>
          <a:r>
            <a:rPr lang="en-US" altLang="ja-JP" sz="1100">
              <a:solidFill>
                <a:sysClr val="windowText" lastClr="000000"/>
              </a:solidFill>
              <a:effectLst/>
              <a:latin typeface="+mn-lt"/>
              <a:ea typeface="+mn-ea"/>
              <a:cs typeface="+mn-cs"/>
            </a:rPr>
            <a:t>3/1</a:t>
          </a:r>
          <a:r>
            <a:rPr lang="ja-JP" altLang="ja-JP"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3/20</a:t>
          </a:r>
          <a:r>
            <a:rPr lang="ja-JP" altLang="ja-JP" sz="1100">
              <a:solidFill>
                <a:sysClr val="windowText" lastClr="000000"/>
              </a:solidFill>
              <a:effectLst/>
              <a:latin typeface="+mn-lt"/>
              <a:ea typeface="+mn-ea"/>
              <a:cs typeface="+mn-cs"/>
            </a:rPr>
            <a:t>まで</a:t>
          </a:r>
          <a:r>
            <a:rPr lang="en-US" altLang="ja-JP" sz="1100">
              <a:solidFill>
                <a:sysClr val="windowText" lastClr="000000"/>
              </a:solidFill>
              <a:effectLst/>
              <a:latin typeface="+mn-lt"/>
              <a:ea typeface="+mn-ea"/>
              <a:cs typeface="+mn-cs"/>
            </a:rPr>
            <a:t>A</a:t>
          </a:r>
          <a:r>
            <a:rPr lang="ja-JP" altLang="ja-JP" sz="1100">
              <a:solidFill>
                <a:sysClr val="windowText" lastClr="000000"/>
              </a:solidFill>
              <a:effectLst/>
              <a:latin typeface="+mn-lt"/>
              <a:ea typeface="+mn-ea"/>
              <a:cs typeface="+mn-cs"/>
            </a:rPr>
            <a:t>病院、</a:t>
          </a:r>
          <a:r>
            <a:rPr lang="en-US" altLang="ja-JP" sz="1100">
              <a:solidFill>
                <a:sysClr val="windowText" lastClr="000000"/>
              </a:solidFill>
              <a:effectLst/>
              <a:latin typeface="+mn-lt"/>
              <a:ea typeface="+mn-ea"/>
              <a:cs typeface="+mn-cs"/>
            </a:rPr>
            <a:t>3/21</a:t>
          </a:r>
          <a:r>
            <a:rPr lang="ja-JP" altLang="ja-JP" sz="1100">
              <a:solidFill>
                <a:sysClr val="windowText" lastClr="000000"/>
              </a:solidFill>
              <a:effectLst/>
              <a:latin typeface="+mn-lt"/>
              <a:ea typeface="+mn-ea"/>
              <a:cs typeface="+mn-cs"/>
            </a:rPr>
            <a:t>～</a:t>
          </a:r>
          <a:r>
            <a:rPr lang="en-US" altLang="ja-JP" sz="1100">
              <a:solidFill>
                <a:sysClr val="windowText" lastClr="000000"/>
              </a:solidFill>
              <a:effectLst/>
              <a:latin typeface="+mn-lt"/>
              <a:ea typeface="+mn-ea"/>
              <a:cs typeface="+mn-cs"/>
            </a:rPr>
            <a:t>B</a:t>
          </a:r>
          <a:r>
            <a:rPr lang="ja-JP" altLang="ja-JP" sz="1100">
              <a:solidFill>
                <a:sysClr val="windowText" lastClr="000000"/>
              </a:solidFill>
              <a:effectLst/>
              <a:latin typeface="+mn-lt"/>
              <a:ea typeface="+mn-ea"/>
              <a:cs typeface="+mn-cs"/>
            </a:rPr>
            <a:t>病院の場合、</a:t>
          </a:r>
          <a:r>
            <a:rPr lang="en-US" altLang="ja-JP" sz="1100">
              <a:solidFill>
                <a:sysClr val="windowText" lastClr="000000"/>
              </a:solidFill>
              <a:effectLst/>
              <a:latin typeface="+mn-lt"/>
              <a:ea typeface="+mn-ea"/>
              <a:cs typeface="+mn-cs"/>
            </a:rPr>
            <a:t>3</a:t>
          </a:r>
          <a:r>
            <a:rPr lang="ja-JP" altLang="ja-JP" sz="1100">
              <a:solidFill>
                <a:sysClr val="windowText" lastClr="000000"/>
              </a:solidFill>
              <a:effectLst/>
              <a:latin typeface="+mn-lt"/>
              <a:ea typeface="+mn-ea"/>
              <a:cs typeface="+mn-cs"/>
            </a:rPr>
            <a:t>月は</a:t>
          </a:r>
          <a:r>
            <a:rPr lang="en-US" altLang="ja-JP" sz="1100">
              <a:solidFill>
                <a:sysClr val="windowText" lastClr="000000"/>
              </a:solidFill>
              <a:effectLst/>
              <a:latin typeface="+mn-lt"/>
              <a:ea typeface="+mn-ea"/>
              <a:cs typeface="+mn-cs"/>
            </a:rPr>
            <a:t>A</a:t>
          </a:r>
          <a:r>
            <a:rPr lang="ja-JP" altLang="ja-JP" sz="1100">
              <a:solidFill>
                <a:sysClr val="windowText" lastClr="000000"/>
              </a:solidFill>
              <a:effectLst/>
              <a:latin typeface="+mn-lt"/>
              <a:ea typeface="+mn-ea"/>
              <a:cs typeface="+mn-cs"/>
            </a:rPr>
            <a:t>病院の月数とする</a:t>
          </a:r>
          <a:endParaRPr lang="en-US" altLang="ja-JP" sz="1100">
            <a:solidFill>
              <a:sysClr val="windowText" lastClr="000000"/>
            </a:solidFill>
            <a:effectLst/>
            <a:latin typeface="+mn-lt"/>
            <a:ea typeface="+mn-ea"/>
            <a:cs typeface="+mn-cs"/>
          </a:endParaRPr>
        </a:p>
        <a:p>
          <a:r>
            <a:rPr lang="ja-JP" altLang="en-US" sz="1100">
              <a:solidFill>
                <a:sysClr val="windowText" lastClr="000000"/>
              </a:solidFill>
              <a:effectLst/>
              <a:latin typeface="+mn-lt"/>
              <a:ea typeface="+mn-ea"/>
              <a:cs typeface="+mn-cs"/>
            </a:rPr>
            <a:t>・無職・休職期間がある月は月数に含めない</a:t>
          </a:r>
          <a:endParaRPr lang="en-US" altLang="ja-JP" sz="1100">
            <a:solidFill>
              <a:sysClr val="windowText" lastClr="000000"/>
            </a:solidFill>
            <a:effectLst/>
            <a:latin typeface="+mn-lt"/>
            <a:ea typeface="+mn-ea"/>
            <a:cs typeface="+mn-cs"/>
          </a:endParaRPr>
        </a:p>
        <a:p>
          <a:r>
            <a:rPr lang="ja-JP" altLang="en-US">
              <a:solidFill>
                <a:sysClr val="windowText" lastClr="000000"/>
              </a:solidFill>
              <a:effectLst/>
            </a:rPr>
            <a:t>　例）</a:t>
          </a:r>
          <a:r>
            <a:rPr lang="en-US" altLang="ja-JP">
              <a:solidFill>
                <a:sysClr val="windowText" lastClr="000000"/>
              </a:solidFill>
              <a:effectLst/>
            </a:rPr>
            <a:t>4/1</a:t>
          </a:r>
          <a:r>
            <a:rPr lang="ja-JP" altLang="en-US">
              <a:solidFill>
                <a:sysClr val="windowText" lastClr="000000"/>
              </a:solidFill>
              <a:effectLst/>
            </a:rPr>
            <a:t>～</a:t>
          </a:r>
          <a:r>
            <a:rPr lang="en-US" altLang="ja-JP">
              <a:solidFill>
                <a:sysClr val="windowText" lastClr="000000"/>
              </a:solidFill>
              <a:effectLst/>
            </a:rPr>
            <a:t>5/20</a:t>
          </a:r>
          <a:r>
            <a:rPr lang="ja-JP" altLang="en-US">
              <a:solidFill>
                <a:sysClr val="windowText" lastClr="000000"/>
              </a:solidFill>
              <a:effectLst/>
            </a:rPr>
            <a:t>まで</a:t>
          </a:r>
          <a:r>
            <a:rPr lang="en-US" altLang="ja-JP">
              <a:solidFill>
                <a:sysClr val="windowText" lastClr="000000"/>
              </a:solidFill>
              <a:effectLst/>
            </a:rPr>
            <a:t>A</a:t>
          </a:r>
          <a:r>
            <a:rPr lang="ja-JP" altLang="en-US">
              <a:solidFill>
                <a:sysClr val="windowText" lastClr="000000"/>
              </a:solidFill>
              <a:effectLst/>
            </a:rPr>
            <a:t>病院、</a:t>
          </a:r>
          <a:r>
            <a:rPr lang="en-US" altLang="ja-JP">
              <a:solidFill>
                <a:sysClr val="windowText" lastClr="000000"/>
              </a:solidFill>
              <a:effectLst/>
            </a:rPr>
            <a:t>5/20</a:t>
          </a:r>
          <a:r>
            <a:rPr lang="ja-JP" altLang="en-US">
              <a:solidFill>
                <a:sysClr val="windowText" lastClr="000000"/>
              </a:solidFill>
              <a:effectLst/>
            </a:rPr>
            <a:t>～</a:t>
          </a:r>
          <a:r>
            <a:rPr lang="en-US" altLang="ja-JP">
              <a:solidFill>
                <a:sysClr val="windowText" lastClr="000000"/>
              </a:solidFill>
              <a:effectLst/>
            </a:rPr>
            <a:t>5/31</a:t>
          </a:r>
          <a:r>
            <a:rPr lang="ja-JP" altLang="en-US">
              <a:solidFill>
                <a:sysClr val="windowText" lastClr="000000"/>
              </a:solidFill>
              <a:effectLst/>
            </a:rPr>
            <a:t>まで無職・休職の場合</a:t>
          </a:r>
          <a:r>
            <a:rPr lang="en-US" altLang="ja-JP">
              <a:solidFill>
                <a:sysClr val="windowText" lastClr="000000"/>
              </a:solidFill>
              <a:effectLst/>
            </a:rPr>
            <a:t>A</a:t>
          </a:r>
          <a:r>
            <a:rPr lang="ja-JP" altLang="en-US">
              <a:solidFill>
                <a:sysClr val="windowText" lastClr="000000"/>
              </a:solidFill>
              <a:effectLst/>
            </a:rPr>
            <a:t>病院の月数は</a:t>
          </a:r>
          <a:r>
            <a:rPr lang="en-US" altLang="ja-JP">
              <a:solidFill>
                <a:sysClr val="windowText" lastClr="000000"/>
              </a:solidFill>
              <a:effectLst/>
            </a:rPr>
            <a:t>4</a:t>
          </a:r>
          <a:r>
            <a:rPr lang="ja-JP" altLang="en-US">
              <a:solidFill>
                <a:sysClr val="windowText" lastClr="000000"/>
              </a:solidFill>
              <a:effectLst/>
            </a:rPr>
            <a:t>月の</a:t>
          </a:r>
          <a:r>
            <a:rPr lang="en-US" altLang="ja-JP">
              <a:solidFill>
                <a:sysClr val="windowText" lastClr="000000"/>
              </a:solidFill>
              <a:effectLst/>
            </a:rPr>
            <a:t>1</a:t>
          </a:r>
          <a:r>
            <a:rPr lang="ja-JP" altLang="en-US">
              <a:solidFill>
                <a:sysClr val="windowText" lastClr="000000"/>
              </a:solidFill>
              <a:effectLst/>
            </a:rPr>
            <a:t>ヶ月のみとなる</a:t>
          </a:r>
          <a:endParaRPr lang="ja-JP" altLang="ja-JP">
            <a:solidFill>
              <a:sysClr val="windowText" lastClr="000000"/>
            </a:solidFill>
            <a:effectLst/>
          </a:endParaRPr>
        </a:p>
        <a:p>
          <a:r>
            <a:rPr kumimoji="1" lang="ja-JP" altLang="en-US" sz="900">
              <a:solidFill>
                <a:sysClr val="windowText" lastClr="000000"/>
              </a:solidFill>
              <a:effectLst/>
              <a:latin typeface="+mn-lt"/>
              <a:ea typeface="+mn-ea"/>
              <a:cs typeface="+mn-cs"/>
            </a:rPr>
            <a:t>ただし、</a:t>
          </a:r>
          <a:r>
            <a:rPr kumimoji="1" lang="ja-JP" altLang="ja-JP" sz="900">
              <a:solidFill>
                <a:sysClr val="windowText" lastClr="000000"/>
              </a:solidFill>
              <a:effectLst/>
              <a:latin typeface="+mn-lt"/>
              <a:ea typeface="+mn-ea"/>
              <a:cs typeface="+mn-cs"/>
            </a:rPr>
            <a:t>採用日が</a:t>
          </a:r>
          <a:r>
            <a:rPr kumimoji="1" lang="en-US" altLang="ja-JP" sz="900">
              <a:solidFill>
                <a:sysClr val="windowText" lastClr="000000"/>
              </a:solidFill>
              <a:effectLst/>
              <a:latin typeface="+mn-lt"/>
              <a:ea typeface="+mn-ea"/>
              <a:cs typeface="+mn-cs"/>
            </a:rPr>
            <a:t>1</a:t>
          </a:r>
          <a:r>
            <a:rPr kumimoji="1" lang="ja-JP" altLang="ja-JP" sz="900">
              <a:solidFill>
                <a:sysClr val="windowText" lastClr="000000"/>
              </a:solidFill>
              <a:effectLst/>
              <a:latin typeface="+mn-lt"/>
              <a:ea typeface="+mn-ea"/>
              <a:cs typeface="+mn-cs"/>
            </a:rPr>
            <a:t>日でないこともあることから、</a:t>
          </a:r>
          <a:r>
            <a:rPr kumimoji="1" lang="ja-JP" altLang="en-US" sz="900">
              <a:solidFill>
                <a:sysClr val="windowText" lastClr="000000"/>
              </a:solidFill>
              <a:effectLst/>
              <a:latin typeface="+mn-lt"/>
              <a:ea typeface="+mn-ea"/>
              <a:cs typeface="+mn-cs"/>
            </a:rPr>
            <a:t>施設の異動による</a:t>
          </a:r>
          <a:r>
            <a:rPr kumimoji="1" lang="ja-JP" altLang="ja-JP" sz="900">
              <a:solidFill>
                <a:sysClr val="windowText" lastClr="000000"/>
              </a:solidFill>
              <a:effectLst/>
              <a:latin typeface="+mn-lt"/>
              <a:ea typeface="+mn-ea"/>
              <a:cs typeface="+mn-cs"/>
            </a:rPr>
            <a:t>勤務の区切りにおける無職期間</a:t>
          </a:r>
          <a:r>
            <a:rPr kumimoji="1" lang="ja-JP" altLang="en-US" sz="900">
              <a:solidFill>
                <a:sysClr val="windowText" lastClr="000000"/>
              </a:solidFill>
              <a:effectLst/>
              <a:latin typeface="+mn-lt"/>
              <a:ea typeface="+mn-ea"/>
              <a:cs typeface="+mn-cs"/>
            </a:rPr>
            <a:t>のみ</a:t>
          </a:r>
          <a:r>
            <a:rPr kumimoji="1" lang="ja-JP" altLang="ja-JP" sz="900">
              <a:solidFill>
                <a:sysClr val="windowText" lastClr="000000"/>
              </a:solidFill>
              <a:effectLst/>
              <a:latin typeface="+mn-lt"/>
              <a:ea typeface="+mn-ea"/>
              <a:cs typeface="+mn-cs"/>
            </a:rPr>
            <a:t>常識的な範囲内（</a:t>
          </a:r>
          <a:r>
            <a:rPr kumimoji="1" lang="en-US" altLang="ja-JP" sz="900">
              <a:solidFill>
                <a:sysClr val="windowText" lastClr="000000"/>
              </a:solidFill>
              <a:effectLst/>
              <a:latin typeface="+mn-lt"/>
              <a:ea typeface="+mn-ea"/>
              <a:cs typeface="+mn-cs"/>
            </a:rPr>
            <a:t>1</a:t>
          </a:r>
          <a:r>
            <a:rPr kumimoji="1" lang="ja-JP" altLang="ja-JP" sz="900">
              <a:solidFill>
                <a:sysClr val="windowText" lastClr="000000"/>
              </a:solidFill>
              <a:effectLst/>
              <a:latin typeface="+mn-lt"/>
              <a:ea typeface="+mn-ea"/>
              <a:cs typeface="+mn-cs"/>
            </a:rPr>
            <a:t>週間程度を想定）であれば</a:t>
          </a:r>
          <a:r>
            <a:rPr kumimoji="1" lang="ja-JP" altLang="en-US" sz="900">
              <a:solidFill>
                <a:sysClr val="windowText" lastClr="000000"/>
              </a:solidFill>
              <a:effectLst/>
              <a:latin typeface="+mn-lt"/>
              <a:ea typeface="+mn-ea"/>
              <a:cs typeface="+mn-cs"/>
            </a:rPr>
            <a:t>月数</a:t>
          </a:r>
          <a:r>
            <a:rPr kumimoji="1" lang="ja-JP" altLang="ja-JP" sz="900">
              <a:solidFill>
                <a:sysClr val="windowText" lastClr="000000"/>
              </a:solidFill>
              <a:effectLst/>
              <a:latin typeface="+mn-lt"/>
              <a:ea typeface="+mn-ea"/>
              <a:cs typeface="+mn-cs"/>
            </a:rPr>
            <a:t>に認める</a:t>
          </a:r>
          <a:r>
            <a:rPr kumimoji="1" lang="ja-JP" altLang="ja-JP" sz="900">
              <a:solidFill>
                <a:schemeClr val="lt1"/>
              </a:solidFill>
              <a:effectLst/>
              <a:latin typeface="+mn-lt"/>
              <a:ea typeface="+mn-ea"/>
              <a:cs typeface="+mn-cs"/>
            </a:rPr>
            <a:t>整備基準に「</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ヶ月間」の定義として「歴日（その月の</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日から末日）をもって「</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ヶ月」とする」とあり、</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日でも勤務が欠けていればその月は認めないとなるが、採用日が</a:t>
          </a:r>
          <a:r>
            <a:rPr kumimoji="1" lang="en-US" altLang="ja-JP" sz="900">
              <a:solidFill>
                <a:schemeClr val="lt1"/>
              </a:solidFill>
              <a:effectLst/>
              <a:latin typeface="+mn-lt"/>
              <a:ea typeface="+mn-ea"/>
              <a:cs typeface="+mn-cs"/>
            </a:rPr>
            <a:t>1</a:t>
          </a:r>
          <a:r>
            <a:rPr kumimoji="1" lang="ja-JP" altLang="ja-JP" sz="900">
              <a:solidFill>
                <a:schemeClr val="lt1"/>
              </a:solidFill>
              <a:effectLst/>
              <a:latin typeface="+mn-lt"/>
              <a:ea typeface="+mn-ea"/>
              <a:cs typeface="+mn-cs"/>
            </a:rPr>
            <a:t>日でないこともあることから、勤務の区切りにおける無職期間は常識的な範囲内</a:t>
          </a:r>
          <a:r>
            <a:rPr kumimoji="1" lang="ja-JP" altLang="ja-JP"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1</a:t>
          </a:r>
          <a:r>
            <a:rPr kumimoji="1" lang="ja-JP" altLang="ja-JP" sz="1100">
              <a:solidFill>
                <a:schemeClr val="lt1"/>
              </a:solidFill>
              <a:effectLst/>
              <a:latin typeface="+mn-lt"/>
              <a:ea typeface="+mn-ea"/>
              <a:cs typeface="+mn-cs"/>
            </a:rPr>
            <a:t>週間程度を想定）であれば期間に認める</a:t>
          </a:r>
          <a:endParaRPr kumimoji="1" lang="ja-JP" altLang="en-US" sz="1100"/>
        </a:p>
      </xdr:txBody>
    </xdr:sp>
    <xdr:clientData/>
  </xdr:twoCellAnchor>
  <xdr:twoCellAnchor>
    <xdr:from>
      <xdr:col>32</xdr:col>
      <xdr:colOff>66674</xdr:colOff>
      <xdr:row>9</xdr:row>
      <xdr:rowOff>28575</xdr:rowOff>
    </xdr:from>
    <xdr:to>
      <xdr:col>60</xdr:col>
      <xdr:colOff>95250</xdr:colOff>
      <xdr:row>13</xdr:row>
      <xdr:rowOff>219075</xdr:rowOff>
    </xdr:to>
    <xdr:sp macro="" textlink="">
      <xdr:nvSpPr>
        <xdr:cNvPr id="12" name="吹き出し: 折線 11">
          <a:extLst>
            <a:ext uri="{FF2B5EF4-FFF2-40B4-BE49-F238E27FC236}">
              <a16:creationId xmlns:a16="http://schemas.microsoft.com/office/drawing/2014/main" id="{4A88F800-16D1-4B04-AA50-59CFD55239CF}"/>
            </a:ext>
          </a:extLst>
        </xdr:cNvPr>
        <xdr:cNvSpPr/>
      </xdr:nvSpPr>
      <xdr:spPr>
        <a:xfrm>
          <a:off x="6181724" y="2085975"/>
          <a:ext cx="5800726" cy="1104900"/>
        </a:xfrm>
        <a:prstGeom prst="borderCallout2">
          <a:avLst>
            <a:gd name="adj1" fmla="val 19383"/>
            <a:gd name="adj2" fmla="val -166"/>
            <a:gd name="adj3" fmla="val 18750"/>
            <a:gd name="adj4" fmla="val -17674"/>
            <a:gd name="adj5" fmla="val 103920"/>
            <a:gd name="adj6" fmla="val -55288"/>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a:solidFill>
                <a:sysClr val="windowText" lastClr="000000"/>
              </a:solidFill>
              <a:effectLst/>
              <a:latin typeface="+mn-lt"/>
              <a:ea typeface="+mn-ea"/>
              <a:cs typeface="+mn-cs"/>
            </a:rPr>
            <a:t>救急科領域専門</a:t>
          </a:r>
          <a:r>
            <a:rPr kumimoji="1" lang="ja-JP" altLang="ja-JP" sz="1100">
              <a:solidFill>
                <a:sysClr val="windowText" lastClr="000000"/>
              </a:solidFill>
              <a:effectLst/>
              <a:latin typeface="+mn-lt"/>
              <a:ea typeface="+mn-ea"/>
              <a:cs typeface="+mn-cs"/>
            </a:rPr>
            <a:t>研修</a:t>
          </a:r>
          <a:r>
            <a:rPr kumimoji="1" lang="ja-JP" altLang="en-US" sz="1100">
              <a:solidFill>
                <a:sysClr val="windowText" lastClr="000000"/>
              </a:solidFill>
              <a:effectLst/>
              <a:latin typeface="+mn-lt"/>
              <a:ea typeface="+mn-ea"/>
              <a:cs typeface="+mn-cs"/>
            </a:rPr>
            <a:t>を</a:t>
          </a:r>
          <a:r>
            <a:rPr kumimoji="1" lang="ja-JP" altLang="ja-JP" sz="1100">
              <a:solidFill>
                <a:sysClr val="windowText" lastClr="000000"/>
              </a:solidFill>
              <a:effectLst/>
              <a:latin typeface="+mn-lt"/>
              <a:ea typeface="+mn-ea"/>
              <a:cs typeface="+mn-cs"/>
            </a:rPr>
            <a:t>した施設（基幹施設・連携施設）／部・科名を</a:t>
          </a:r>
          <a:r>
            <a:rPr kumimoji="1" lang="ja-JP" altLang="en-US" sz="1100">
              <a:solidFill>
                <a:sysClr val="windowText" lastClr="000000"/>
              </a:solidFill>
              <a:effectLst/>
              <a:latin typeface="+mn-lt"/>
              <a:ea typeface="+mn-ea"/>
              <a:cs typeface="+mn-cs"/>
            </a:rPr>
            <a:t>入力</a:t>
          </a:r>
          <a:r>
            <a:rPr kumimoji="1" lang="ja-JP" altLang="ja-JP" sz="1100">
              <a:solidFill>
                <a:sysClr val="windowText" lastClr="000000"/>
              </a:solidFill>
              <a:effectLst/>
              <a:latin typeface="+mn-lt"/>
              <a:ea typeface="+mn-ea"/>
              <a:cs typeface="+mn-cs"/>
            </a:rPr>
            <a:t>する</a:t>
          </a:r>
          <a:endParaRPr kumimoji="1" lang="en-US" altLang="ja-JP" sz="1100">
            <a:solidFill>
              <a:sysClr val="windowText" lastClr="000000"/>
            </a:solidFill>
            <a:effectLst/>
            <a:latin typeface="+mn-lt"/>
            <a:ea typeface="+mn-ea"/>
            <a:cs typeface="+mn-cs"/>
          </a:endParaRPr>
        </a:p>
        <a:p>
          <a:r>
            <a:rPr lang="ja-JP" altLang="en-US" sz="1100">
              <a:solidFill>
                <a:sysClr val="windowText" lastClr="000000"/>
              </a:solidFill>
              <a:effectLst/>
              <a:latin typeface="+mn-lt"/>
              <a:ea typeface="+mn-ea"/>
              <a:cs typeface="+mn-cs"/>
            </a:rPr>
            <a:t>同一施設であっても部・科名が異なる場合はそれぞれ行を分ける</a:t>
          </a:r>
          <a:endParaRPr lang="ja-JP" altLang="ja-JP" sz="1100">
            <a:solidFill>
              <a:sysClr val="windowText" lastClr="000000"/>
            </a:solidFill>
            <a:effectLst/>
          </a:endParaRPr>
        </a:p>
        <a:p>
          <a:r>
            <a:rPr kumimoji="1" lang="ja-JP" altLang="ja-JP" sz="1100">
              <a:solidFill>
                <a:sysClr val="windowText" lastClr="000000"/>
              </a:solidFill>
              <a:effectLst/>
              <a:latin typeface="+mn-lt"/>
              <a:ea typeface="+mn-ea"/>
              <a:cs typeface="+mn-cs"/>
            </a:rPr>
            <a:t>研修管理システムの「研修予定スケジュール」と</a:t>
          </a:r>
          <a:r>
            <a:rPr kumimoji="1" lang="ja-JP" altLang="en-US" sz="1100">
              <a:solidFill>
                <a:sysClr val="windowText" lastClr="000000"/>
              </a:solidFill>
              <a:effectLst/>
              <a:latin typeface="+mn-lt"/>
              <a:ea typeface="+mn-ea"/>
              <a:cs typeface="+mn-cs"/>
            </a:rPr>
            <a:t>齟齬</a:t>
          </a:r>
          <a:r>
            <a:rPr kumimoji="1" lang="ja-JP" altLang="ja-JP" sz="1100">
              <a:solidFill>
                <a:sysClr val="windowText" lastClr="000000"/>
              </a:solidFill>
              <a:effectLst/>
              <a:latin typeface="+mn-lt"/>
              <a:ea typeface="+mn-ea"/>
              <a:cs typeface="+mn-cs"/>
            </a:rPr>
            <a:t>がないようにすること</a:t>
          </a:r>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effectLst/>
              <a:latin typeface="+mn-lt"/>
              <a:ea typeface="+mn-ea"/>
              <a:cs typeface="+mn-cs"/>
            </a:rPr>
            <a:t>救急科領域専門研修以外（基幹・連携施設以外での勤務など）については入力不要</a:t>
          </a:r>
          <a:endParaRPr kumimoji="1" lang="en-US" altLang="ja-JP" sz="1100">
            <a:solidFill>
              <a:sysClr val="windowText" lastClr="000000"/>
            </a:solidFill>
            <a:effectLst/>
            <a:latin typeface="+mn-lt"/>
            <a:ea typeface="+mn-ea"/>
            <a:cs typeface="+mn-cs"/>
          </a:endParaRPr>
        </a:p>
      </xdr:txBody>
    </xdr:sp>
    <xdr:clientData/>
  </xdr:twoCellAnchor>
  <xdr:twoCellAnchor>
    <xdr:from>
      <xdr:col>32</xdr:col>
      <xdr:colOff>95250</xdr:colOff>
      <xdr:row>14</xdr:row>
      <xdr:rowOff>66676</xdr:rowOff>
    </xdr:from>
    <xdr:to>
      <xdr:col>60</xdr:col>
      <xdr:colOff>152400</xdr:colOff>
      <xdr:row>25</xdr:row>
      <xdr:rowOff>133350</xdr:rowOff>
    </xdr:to>
    <xdr:sp macro="" textlink="">
      <xdr:nvSpPr>
        <xdr:cNvPr id="13" name="吹き出し: 折線 12">
          <a:extLst>
            <a:ext uri="{FF2B5EF4-FFF2-40B4-BE49-F238E27FC236}">
              <a16:creationId xmlns:a16="http://schemas.microsoft.com/office/drawing/2014/main" id="{29C02478-753B-4718-90A6-6CE192063308}"/>
            </a:ext>
          </a:extLst>
        </xdr:cNvPr>
        <xdr:cNvSpPr/>
      </xdr:nvSpPr>
      <xdr:spPr>
        <a:xfrm>
          <a:off x="6210300" y="3267076"/>
          <a:ext cx="5829300" cy="2676524"/>
        </a:xfrm>
        <a:prstGeom prst="borderCallout2">
          <a:avLst>
            <a:gd name="adj1" fmla="val 19383"/>
            <a:gd name="adj2" fmla="val -166"/>
            <a:gd name="adj3" fmla="val 18750"/>
            <a:gd name="adj4" fmla="val -17674"/>
            <a:gd name="adj5" fmla="val 4058"/>
            <a:gd name="adj6" fmla="val -22626"/>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a:solidFill>
                <a:sysClr val="windowText" lastClr="000000"/>
              </a:solidFill>
              <a:effectLst/>
              <a:latin typeface="+mn-lt"/>
              <a:ea typeface="+mn-ea"/>
              <a:cs typeface="+mn-cs"/>
            </a:rPr>
            <a:t>種別</a:t>
          </a:r>
          <a:endParaRPr lang="en-US" altLang="ja-JP" sz="1100" b="0" i="0">
            <a:solidFill>
              <a:sysClr val="windowText" lastClr="000000"/>
            </a:solidFill>
            <a:effectLst/>
            <a:latin typeface="+mn-lt"/>
            <a:ea typeface="+mn-ea"/>
            <a:cs typeface="+mn-cs"/>
          </a:endParaRPr>
        </a:p>
        <a:p>
          <a:r>
            <a:rPr lang="ja-JP" altLang="en-US" sz="1100" b="0" i="0">
              <a:solidFill>
                <a:sysClr val="windowText" lastClr="000000"/>
              </a:solidFill>
              <a:effectLst/>
              <a:latin typeface="+mn-lt"/>
              <a:ea typeface="+mn-ea"/>
              <a:cs typeface="+mn-cs"/>
            </a:rPr>
            <a:t>勤務形態により「</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救急専従</a:t>
          </a:r>
          <a:r>
            <a:rPr lang="ja-JP" altLang="en-US" sz="1100" b="0" i="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a:t>
          </a:r>
          <a:r>
            <a:rPr lang="ja-JP" altLang="ja-JP" sz="1100" b="0" i="0">
              <a:solidFill>
                <a:sysClr val="windowText" lastClr="000000"/>
              </a:solidFill>
              <a:effectLst/>
              <a:latin typeface="+mn-lt"/>
              <a:ea typeface="+mn-ea"/>
              <a:cs typeface="+mn-cs"/>
            </a:rPr>
            <a:t>救急専従以外</a:t>
          </a:r>
          <a:r>
            <a:rPr lang="ja-JP" altLang="ja-JP" sz="1100">
              <a:solidFill>
                <a:sysClr val="windowText" lastClr="000000"/>
              </a:solidFill>
              <a:effectLst/>
              <a:latin typeface="+mn-lt"/>
              <a:ea typeface="+mn-ea"/>
              <a:cs typeface="+mn-cs"/>
            </a:rPr>
            <a:t> </a:t>
          </a:r>
          <a:r>
            <a:rPr lang="ja-JP" altLang="en-US" sz="110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3.</a:t>
          </a:r>
          <a:r>
            <a:rPr lang="ja-JP" altLang="ja-JP" sz="1100" b="0" i="0">
              <a:solidFill>
                <a:sysClr val="windowText" lastClr="000000"/>
              </a:solidFill>
              <a:effectLst/>
              <a:latin typeface="+mn-lt"/>
              <a:ea typeface="+mn-ea"/>
              <a:cs typeface="+mn-cs"/>
            </a:rPr>
            <a:t>救急専従（時短）</a:t>
          </a:r>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から選択する</a:t>
          </a:r>
          <a:endParaRPr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時間については、主として勤務している </a:t>
          </a:r>
          <a:r>
            <a:rPr lang="en-US" altLang="ja-JP" sz="1100">
              <a:solidFill>
                <a:sysClr val="windowText" lastClr="000000"/>
              </a:solidFill>
              <a:effectLst/>
              <a:latin typeface="+mn-lt"/>
              <a:ea typeface="+mn-ea"/>
              <a:cs typeface="+mn-cs"/>
            </a:rPr>
            <a:t>1 </a:t>
          </a:r>
          <a:r>
            <a:rPr lang="ja-JP" altLang="ja-JP" sz="1100">
              <a:solidFill>
                <a:sysClr val="windowText" lastClr="000000"/>
              </a:solidFill>
              <a:effectLst/>
              <a:latin typeface="+mn-lt"/>
              <a:ea typeface="+mn-ea"/>
              <a:cs typeface="+mn-cs"/>
            </a:rPr>
            <a:t>施設での勤務時間。同一期間に複数施設に勤務している場合でも時間の合算はできない</a:t>
          </a:r>
          <a:endParaRPr lang="ja-JP" altLang="ja-JP">
            <a:solidFill>
              <a:sysClr val="windowText" lastClr="000000"/>
            </a:solidFill>
            <a:effectLst/>
          </a:endParaRPr>
        </a:p>
        <a:p>
          <a:endParaRPr lang="en-US" altLang="ja-JP" sz="1100" b="0" i="0">
            <a:solidFill>
              <a:sysClr val="windowText" lastClr="000000"/>
            </a:solidFill>
            <a:effectLst/>
            <a:latin typeface="+mn-lt"/>
            <a:ea typeface="+mn-ea"/>
            <a:cs typeface="+mn-cs"/>
          </a:endParaRPr>
        </a:p>
        <a:p>
          <a:r>
            <a:rPr lang="ja-JP" altLang="ja-JP" sz="1100" b="1" i="0">
              <a:solidFill>
                <a:sysClr val="windowText" lastClr="000000"/>
              </a:solidFill>
              <a:effectLst/>
              <a:latin typeface="+mn-lt"/>
              <a:ea typeface="+mn-ea"/>
              <a:cs typeface="+mn-cs"/>
            </a:rPr>
            <a:t>「</a:t>
          </a:r>
          <a:r>
            <a:rPr lang="en-US" altLang="ja-JP" sz="1100" b="1" i="0">
              <a:solidFill>
                <a:sysClr val="windowText" lastClr="000000"/>
              </a:solidFill>
              <a:effectLst/>
              <a:latin typeface="+mn-lt"/>
              <a:ea typeface="+mn-ea"/>
              <a:cs typeface="+mn-cs"/>
            </a:rPr>
            <a:t>1.</a:t>
          </a:r>
          <a:r>
            <a:rPr lang="ja-JP" altLang="ja-JP" sz="1100" b="1" i="0">
              <a:solidFill>
                <a:sysClr val="windowText" lastClr="000000"/>
              </a:solidFill>
              <a:effectLst/>
              <a:latin typeface="+mn-lt"/>
              <a:ea typeface="+mn-ea"/>
              <a:cs typeface="+mn-cs"/>
            </a:rPr>
            <a:t>救急専従」</a:t>
          </a:r>
          <a:r>
            <a:rPr lang="ja-JP" altLang="en-US" sz="1100" b="1"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救急部門に所属し「救急部門」の業務に週 </a:t>
          </a:r>
          <a:r>
            <a:rPr lang="en-US" altLang="ja-JP" sz="1100" b="0" i="0">
              <a:solidFill>
                <a:sysClr val="windowText" lastClr="000000"/>
              </a:solidFill>
              <a:effectLst/>
              <a:latin typeface="+mn-lt"/>
              <a:ea typeface="+mn-ea"/>
              <a:cs typeface="+mn-cs"/>
            </a:rPr>
            <a:t>31 </a:t>
          </a:r>
          <a:r>
            <a:rPr lang="ja-JP" altLang="en-US" sz="1100" b="0" i="0">
              <a:solidFill>
                <a:sysClr val="windowText" lastClr="000000"/>
              </a:solidFill>
              <a:effectLst/>
              <a:latin typeface="+mn-lt"/>
              <a:ea typeface="+mn-ea"/>
              <a:cs typeface="+mn-cs"/>
            </a:rPr>
            <a:t>時間以上の勤務時間を従事している</a:t>
          </a:r>
          <a:endParaRPr lang="en-US" altLang="ja-JP" sz="1100" b="0" i="0">
            <a:solidFill>
              <a:sysClr val="windowText" lastClr="000000"/>
            </a:solidFill>
            <a:effectLst/>
            <a:latin typeface="+mn-lt"/>
            <a:ea typeface="+mn-ea"/>
            <a:cs typeface="+mn-cs"/>
          </a:endParaRPr>
        </a:p>
        <a:p>
          <a:r>
            <a:rPr lang="ja-JP" altLang="ja-JP" sz="1100" b="1" i="0">
              <a:solidFill>
                <a:sysClr val="windowText" lastClr="000000"/>
              </a:solidFill>
              <a:effectLst/>
              <a:latin typeface="+mn-lt"/>
              <a:ea typeface="+mn-ea"/>
              <a:cs typeface="+mn-cs"/>
            </a:rPr>
            <a:t>「</a:t>
          </a:r>
          <a:r>
            <a:rPr lang="en-US" altLang="ja-JP" sz="1100" b="1" i="0">
              <a:solidFill>
                <a:sysClr val="windowText" lastClr="000000"/>
              </a:solidFill>
              <a:effectLst/>
              <a:latin typeface="+mn-lt"/>
              <a:ea typeface="+mn-ea"/>
              <a:cs typeface="+mn-cs"/>
            </a:rPr>
            <a:t>2.</a:t>
          </a:r>
          <a:r>
            <a:rPr lang="ja-JP" altLang="ja-JP" sz="1100" b="1" i="0">
              <a:solidFill>
                <a:sysClr val="windowText" lastClr="000000"/>
              </a:solidFill>
              <a:effectLst/>
              <a:latin typeface="+mn-lt"/>
              <a:ea typeface="+mn-ea"/>
              <a:cs typeface="+mn-cs"/>
            </a:rPr>
            <a:t>救急専従以外</a:t>
          </a:r>
          <a:r>
            <a:rPr lang="ja-JP" altLang="ja-JP" sz="1100" b="1">
              <a:solidFill>
                <a:sysClr val="windowText" lastClr="000000"/>
              </a:solidFill>
              <a:effectLst/>
              <a:latin typeface="+mn-lt"/>
              <a:ea typeface="+mn-ea"/>
              <a:cs typeface="+mn-cs"/>
            </a:rPr>
            <a:t>」</a:t>
          </a:r>
          <a:r>
            <a:rPr lang="ja-JP" altLang="en-US" sz="1100" b="1">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救急部門以外に所属している、または、救急部門に所属していても救急部門の業務に週 </a:t>
          </a:r>
          <a:r>
            <a:rPr lang="en-US" altLang="ja-JP" sz="1100">
              <a:solidFill>
                <a:sysClr val="windowText" lastClr="000000"/>
              </a:solidFill>
              <a:effectLst/>
              <a:latin typeface="+mn-lt"/>
              <a:ea typeface="+mn-ea"/>
              <a:cs typeface="+mn-cs"/>
            </a:rPr>
            <a:t>31 </a:t>
          </a:r>
          <a:r>
            <a:rPr lang="ja-JP" altLang="en-US" sz="1100">
              <a:solidFill>
                <a:sysClr val="windowText" lastClr="000000"/>
              </a:solidFill>
              <a:effectLst/>
              <a:latin typeface="+mn-lt"/>
              <a:ea typeface="+mn-ea"/>
              <a:cs typeface="+mn-cs"/>
            </a:rPr>
            <a:t>時間以上の勤務時間を従事していない</a:t>
          </a:r>
          <a:endParaRPr lang="en-US" altLang="ja-JP" sz="1100">
            <a:solidFill>
              <a:sysClr val="windowText" lastClr="000000"/>
            </a:solidFill>
            <a:effectLst/>
            <a:latin typeface="+mn-lt"/>
            <a:ea typeface="+mn-ea"/>
            <a:cs typeface="+mn-cs"/>
          </a:endParaRPr>
        </a:p>
        <a:p>
          <a:r>
            <a:rPr lang="ja-JP" altLang="ja-JP" sz="1100" b="1">
              <a:solidFill>
                <a:sysClr val="windowText" lastClr="000000"/>
              </a:solidFill>
              <a:effectLst/>
              <a:latin typeface="+mn-lt"/>
              <a:ea typeface="+mn-ea"/>
              <a:cs typeface="+mn-cs"/>
            </a:rPr>
            <a:t>「</a:t>
          </a:r>
          <a:r>
            <a:rPr lang="en-US" altLang="ja-JP" sz="1100" b="1" i="0">
              <a:solidFill>
                <a:sysClr val="windowText" lastClr="000000"/>
              </a:solidFill>
              <a:effectLst/>
              <a:latin typeface="+mn-lt"/>
              <a:ea typeface="+mn-ea"/>
              <a:cs typeface="+mn-cs"/>
            </a:rPr>
            <a:t>3.</a:t>
          </a:r>
          <a:r>
            <a:rPr lang="ja-JP" altLang="ja-JP" sz="1100" b="1" i="0">
              <a:solidFill>
                <a:sysClr val="windowText" lastClr="000000"/>
              </a:solidFill>
              <a:effectLst/>
              <a:latin typeface="+mn-lt"/>
              <a:ea typeface="+mn-ea"/>
              <a:cs typeface="+mn-cs"/>
            </a:rPr>
            <a:t>救急専従（時短）</a:t>
          </a:r>
          <a:r>
            <a:rPr lang="ja-JP" altLang="ja-JP" sz="1100" b="1">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救急部門に所属し主として「救急部門」の業務に従事しているが、育児・介護等の理由による短時間勤務</a:t>
          </a:r>
          <a:endParaRPr lang="en-US" altLang="ja-JP" sz="1100" b="0" i="0">
            <a:solidFill>
              <a:sysClr val="windowText" lastClr="000000"/>
            </a:solidFill>
            <a:effectLst/>
            <a:latin typeface="+mn-lt"/>
            <a:ea typeface="+mn-ea"/>
            <a:cs typeface="+mn-cs"/>
          </a:endParaRPr>
        </a:p>
        <a:p>
          <a:endParaRPr lang="ja-JP" altLang="ja-JP">
            <a:solidFill>
              <a:sysClr val="windowText" lastClr="000000"/>
            </a:solidFill>
            <a:effectLst/>
          </a:endParaRPr>
        </a:p>
        <a:p>
          <a:endParaRPr lang="ja-JP" altLang="ja-JP" sz="1100">
            <a:solidFill>
              <a:sysClr val="windowText" lastClr="000000"/>
            </a:solidFill>
            <a:effectLst/>
          </a:endParaRPr>
        </a:p>
      </xdr:txBody>
    </xdr:sp>
    <xdr:clientData/>
  </xdr:twoCellAnchor>
  <xdr:twoCellAnchor>
    <xdr:from>
      <xdr:col>32</xdr:col>
      <xdr:colOff>104775</xdr:colOff>
      <xdr:row>25</xdr:row>
      <xdr:rowOff>180975</xdr:rowOff>
    </xdr:from>
    <xdr:to>
      <xdr:col>60</xdr:col>
      <xdr:colOff>114300</xdr:colOff>
      <xdr:row>33</xdr:row>
      <xdr:rowOff>19050</xdr:rowOff>
    </xdr:to>
    <xdr:sp macro="" textlink="">
      <xdr:nvSpPr>
        <xdr:cNvPr id="14" name="吹き出し: 折線 13">
          <a:extLst>
            <a:ext uri="{FF2B5EF4-FFF2-40B4-BE49-F238E27FC236}">
              <a16:creationId xmlns:a16="http://schemas.microsoft.com/office/drawing/2014/main" id="{F5D7EA47-A26D-4A22-BDDE-C880211CC651}"/>
            </a:ext>
          </a:extLst>
        </xdr:cNvPr>
        <xdr:cNvSpPr/>
      </xdr:nvSpPr>
      <xdr:spPr>
        <a:xfrm>
          <a:off x="6219825" y="5991225"/>
          <a:ext cx="5781675" cy="1781175"/>
        </a:xfrm>
        <a:prstGeom prst="borderCallout2">
          <a:avLst>
            <a:gd name="adj1" fmla="val 19383"/>
            <a:gd name="adj2" fmla="val -166"/>
            <a:gd name="adj3" fmla="val 11887"/>
            <a:gd name="adj4" fmla="val -5674"/>
            <a:gd name="adj5" fmla="val -62282"/>
            <a:gd name="adj6" fmla="val -10805"/>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時間／週</a:t>
          </a: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週の勤務時間を</a:t>
          </a:r>
          <a:r>
            <a:rPr kumimoji="1" lang="ja-JP" altLang="ja-JP" sz="1100" b="1">
              <a:solidFill>
                <a:sysClr val="windowText" lastClr="000000"/>
              </a:solidFill>
              <a:effectLst/>
              <a:latin typeface="+mn-lt"/>
              <a:ea typeface="+mn-ea"/>
              <a:cs typeface="+mn-cs"/>
            </a:rPr>
            <a:t>整数</a:t>
          </a:r>
          <a:r>
            <a:rPr kumimoji="1" lang="ja-JP" altLang="ja-JP" sz="1100">
              <a:solidFill>
                <a:sysClr val="windowText" lastClr="000000"/>
              </a:solidFill>
              <a:effectLst/>
              <a:latin typeface="+mn-lt"/>
              <a:ea typeface="+mn-ea"/>
              <a:cs typeface="+mn-cs"/>
            </a:rPr>
            <a:t>で記載する</a:t>
          </a:r>
          <a:r>
            <a:rPr kumimoji="1" lang="ja-JP" altLang="en-US" sz="1100">
              <a:solidFill>
                <a:sysClr val="windowText" lastClr="000000"/>
              </a:solidFill>
              <a:effectLst/>
              <a:latin typeface="+mn-lt"/>
              <a:ea typeface="+mn-ea"/>
              <a:cs typeface="+mn-cs"/>
            </a:rPr>
            <a:t>（小数点以下切り捨て）</a:t>
          </a: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主として勤務している </a:t>
          </a:r>
          <a:r>
            <a:rPr lang="en-US" altLang="ja-JP" sz="1100">
              <a:solidFill>
                <a:sysClr val="windowText" lastClr="000000"/>
              </a:solidFill>
              <a:effectLst/>
              <a:latin typeface="+mn-lt"/>
              <a:ea typeface="+mn-ea"/>
              <a:cs typeface="+mn-cs"/>
            </a:rPr>
            <a:t>1 </a:t>
          </a:r>
          <a:r>
            <a:rPr lang="ja-JP" altLang="ja-JP" sz="1100">
              <a:solidFill>
                <a:sysClr val="windowText" lastClr="000000"/>
              </a:solidFill>
              <a:effectLst/>
              <a:latin typeface="+mn-lt"/>
              <a:ea typeface="+mn-ea"/>
              <a:cs typeface="+mn-cs"/>
            </a:rPr>
            <a:t>施設での勤務時間。同一期間に複数施設に勤務している場合でも 時間の合算はできない</a:t>
          </a:r>
          <a:endParaRPr lang="ja-JP" altLang="ja-JP">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1.</a:t>
          </a:r>
          <a:r>
            <a:rPr lang="ja-JP" altLang="ja-JP" sz="1100" b="0" i="0">
              <a:solidFill>
                <a:sysClr val="windowText" lastClr="000000"/>
              </a:solidFill>
              <a:effectLst/>
              <a:latin typeface="+mn-lt"/>
              <a:ea typeface="+mn-ea"/>
              <a:cs typeface="+mn-cs"/>
            </a:rPr>
            <a:t>救急専従」</a:t>
          </a:r>
          <a:r>
            <a:rPr lang="ja-JP" altLang="en-US" sz="1100" b="0" i="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救急部門での</a:t>
          </a:r>
          <a:r>
            <a:rPr lang="ja-JP" altLang="en-US" sz="1100">
              <a:solidFill>
                <a:sysClr val="windowText" lastClr="000000"/>
              </a:solidFill>
              <a:effectLst/>
              <a:latin typeface="+mn-lt"/>
              <a:ea typeface="+mn-ea"/>
              <a:cs typeface="+mn-cs"/>
            </a:rPr>
            <a:t>週の勤務時間</a:t>
          </a:r>
          <a:r>
            <a:rPr lang="ja-JP" altLang="ja-JP" sz="1100">
              <a:solidFill>
                <a:schemeClr val="lt1"/>
              </a:solidFill>
              <a:effectLst/>
              <a:latin typeface="+mn-lt"/>
              <a:ea typeface="+mn-ea"/>
              <a:cs typeface="+mn-cs"/>
            </a:rPr>
            <a:t>従事時間）</a:t>
          </a:r>
          <a:endParaRPr lang="en-US" altLang="ja-JP" sz="1100" b="0" i="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0" i="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a:t>
          </a:r>
          <a:r>
            <a:rPr lang="ja-JP" altLang="ja-JP" sz="1100" b="0" i="0">
              <a:solidFill>
                <a:sysClr val="windowText" lastClr="000000"/>
              </a:solidFill>
              <a:effectLst/>
              <a:latin typeface="+mn-lt"/>
              <a:ea typeface="+mn-ea"/>
              <a:cs typeface="+mn-cs"/>
            </a:rPr>
            <a:t>救急専従以外</a:t>
          </a:r>
          <a:r>
            <a:rPr lang="ja-JP" altLang="ja-JP" sz="1100">
              <a:solidFill>
                <a:sysClr val="windowText" lastClr="000000"/>
              </a:solidFill>
              <a:effectLst/>
              <a:latin typeface="+mn-lt"/>
              <a:ea typeface="+mn-ea"/>
              <a:cs typeface="+mn-cs"/>
            </a:rPr>
            <a:t> 」</a:t>
          </a:r>
          <a:r>
            <a:rPr lang="ja-JP" altLang="en-US" sz="1100">
              <a:solidFill>
                <a:sysClr val="windowText" lastClr="000000"/>
              </a:solidFill>
              <a:effectLst/>
              <a:latin typeface="+mn-lt"/>
              <a:ea typeface="+mn-ea"/>
              <a:cs typeface="+mn-cs"/>
            </a:rPr>
            <a:t>：研修施設での週の勤務時間</a:t>
          </a:r>
          <a:endParaRPr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3.</a:t>
          </a:r>
          <a:r>
            <a:rPr lang="ja-JP" altLang="ja-JP" sz="1100" b="0" i="0">
              <a:solidFill>
                <a:sysClr val="windowText" lastClr="000000"/>
              </a:solidFill>
              <a:effectLst/>
              <a:latin typeface="+mn-lt"/>
              <a:ea typeface="+mn-ea"/>
              <a:cs typeface="+mn-cs"/>
            </a:rPr>
            <a:t>救急専従（時短）</a:t>
          </a:r>
          <a:r>
            <a:rPr lang="ja-JP" altLang="ja-JP" sz="1100">
              <a:solidFill>
                <a:sysClr val="windowText" lastClr="000000"/>
              </a:solidFill>
              <a:effectLst/>
              <a:latin typeface="+mn-lt"/>
              <a:ea typeface="+mn-ea"/>
              <a:cs typeface="+mn-cs"/>
            </a:rPr>
            <a:t> 」</a:t>
          </a:r>
          <a:r>
            <a:rPr lang="ja-JP" altLang="en-US"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救急部門での</a:t>
          </a:r>
          <a:r>
            <a:rPr lang="ja-JP" altLang="en-US" sz="1100">
              <a:solidFill>
                <a:sysClr val="windowText" lastClr="000000"/>
              </a:solidFill>
              <a:effectLst/>
              <a:latin typeface="+mn-lt"/>
              <a:ea typeface="+mn-ea"/>
              <a:cs typeface="+mn-cs"/>
            </a:rPr>
            <a:t>週の勤務時間</a:t>
          </a:r>
          <a:endParaRPr lang="ja-JP" altLang="ja-JP">
            <a:solidFill>
              <a:sysClr val="windowText" lastClr="000000"/>
            </a:solidFill>
            <a:effectLst/>
          </a:endParaRPr>
        </a:p>
      </xdr:txBody>
    </xdr:sp>
    <xdr:clientData/>
  </xdr:twoCellAnchor>
  <xdr:twoCellAnchor>
    <xdr:from>
      <xdr:col>32</xdr:col>
      <xdr:colOff>95250</xdr:colOff>
      <xdr:row>33</xdr:row>
      <xdr:rowOff>85726</xdr:rowOff>
    </xdr:from>
    <xdr:to>
      <xdr:col>60</xdr:col>
      <xdr:colOff>104775</xdr:colOff>
      <xdr:row>37</xdr:row>
      <xdr:rowOff>0</xdr:rowOff>
    </xdr:to>
    <xdr:sp macro="" textlink="">
      <xdr:nvSpPr>
        <xdr:cNvPr id="15" name="吹き出し: 折線 14">
          <a:extLst>
            <a:ext uri="{FF2B5EF4-FFF2-40B4-BE49-F238E27FC236}">
              <a16:creationId xmlns:a16="http://schemas.microsoft.com/office/drawing/2014/main" id="{6144098D-2006-4283-94F4-494A6F050C75}"/>
            </a:ext>
          </a:extLst>
        </xdr:cNvPr>
        <xdr:cNvSpPr/>
      </xdr:nvSpPr>
      <xdr:spPr>
        <a:xfrm>
          <a:off x="6210300" y="7839076"/>
          <a:ext cx="5781675" cy="828674"/>
        </a:xfrm>
        <a:prstGeom prst="borderCallout2">
          <a:avLst>
            <a:gd name="adj1" fmla="val 19383"/>
            <a:gd name="adj2" fmla="val -166"/>
            <a:gd name="adj3" fmla="val 22199"/>
            <a:gd name="adj4" fmla="val -1667"/>
            <a:gd name="adj5" fmla="val 18109"/>
            <a:gd name="adj6" fmla="val -3805"/>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0" i="0">
              <a:solidFill>
                <a:sysClr val="windowText" lastClr="000000"/>
              </a:solidFill>
              <a:effectLst/>
              <a:latin typeface="+mn-lt"/>
              <a:ea typeface="+mn-ea"/>
              <a:cs typeface="+mn-cs"/>
            </a:rPr>
            <a:t>記載欄が不足する場合は、本書式を複数枚提出する</a:t>
          </a:r>
          <a:endParaRPr lang="en-US" altLang="ja-JP" sz="1100" b="0" i="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0" i="0">
              <a:solidFill>
                <a:sysClr val="windowText" lastClr="000000"/>
              </a:solidFill>
              <a:effectLst/>
              <a:latin typeface="+mn-lt"/>
              <a:ea typeface="+mn-ea"/>
              <a:cs typeface="+mn-cs"/>
            </a:rPr>
            <a:t>右下に</a:t>
          </a:r>
          <a:r>
            <a:rPr lang="en-US" altLang="ja-JP" sz="1100" b="0" i="0">
              <a:solidFill>
                <a:sysClr val="windowText" lastClr="000000"/>
              </a:solidFill>
              <a:effectLst/>
              <a:latin typeface="+mn-lt"/>
              <a:ea typeface="+mn-ea"/>
              <a:cs typeface="+mn-cs"/>
            </a:rPr>
            <a:t>No. 1</a:t>
          </a:r>
          <a:r>
            <a:rPr lang="ja-JP" altLang="en-US"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No. 2…</a:t>
          </a:r>
          <a:r>
            <a:rPr lang="ja-JP" altLang="en-US" sz="1100" b="0" i="0">
              <a:solidFill>
                <a:sysClr val="windowText" lastClr="000000"/>
              </a:solidFill>
              <a:effectLst/>
              <a:latin typeface="+mn-lt"/>
              <a:ea typeface="+mn-ea"/>
              <a:cs typeface="+mn-cs"/>
            </a:rPr>
            <a:t>と記載</a:t>
          </a:r>
          <a:endParaRPr lang="en-US" altLang="ja-JP" sz="1100" b="0" i="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0" i="0">
              <a:solidFill>
                <a:sysClr val="windowText" lastClr="000000"/>
              </a:solidFill>
              <a:effectLst/>
              <a:latin typeface="+mn-lt"/>
              <a:ea typeface="+mn-ea"/>
              <a:cs typeface="+mn-cs"/>
            </a:rPr>
            <a:t>取得単位については、</a:t>
          </a:r>
          <a:r>
            <a:rPr lang="ja-JP" altLang="ja-JP" sz="1100" b="0" i="0">
              <a:solidFill>
                <a:sysClr val="windowText" lastClr="000000"/>
              </a:solidFill>
              <a:effectLst/>
              <a:latin typeface="+mn-lt"/>
              <a:ea typeface="+mn-ea"/>
              <a:cs typeface="+mn-cs"/>
            </a:rPr>
            <a:t>審査時に</a:t>
          </a:r>
          <a:r>
            <a:rPr lang="ja-JP" altLang="en-US" sz="1100" b="0" i="0">
              <a:solidFill>
                <a:sysClr val="windowText" lastClr="000000"/>
              </a:solidFill>
              <a:effectLst/>
              <a:latin typeface="+mn-lt"/>
              <a:ea typeface="+mn-ea"/>
              <a:cs typeface="+mn-cs"/>
            </a:rPr>
            <a:t>合算</a:t>
          </a:r>
          <a:r>
            <a:rPr lang="ja-JP" altLang="ja-JP" sz="1100" b="0" i="0">
              <a:solidFill>
                <a:sysClr val="windowText" lastClr="000000"/>
              </a:solidFill>
              <a:effectLst/>
              <a:latin typeface="+mn-lt"/>
              <a:ea typeface="+mn-ea"/>
              <a:cs typeface="+mn-cs"/>
            </a:rPr>
            <a:t>する</a:t>
          </a:r>
          <a:r>
            <a:rPr lang="ja-JP" altLang="en-US" sz="1100" b="0" i="0">
              <a:solidFill>
                <a:sysClr val="windowText" lastClr="000000"/>
              </a:solidFill>
              <a:effectLst/>
              <a:latin typeface="+mn-lt"/>
              <a:ea typeface="+mn-ea"/>
              <a:cs typeface="+mn-cs"/>
            </a:rPr>
            <a:t>ので、そのまま提出</a:t>
          </a:r>
          <a:endParaRPr lang="ja-JP" altLang="ja-JP" b="0">
            <a:solidFill>
              <a:sysClr val="windowText" lastClr="000000"/>
            </a:solidFill>
            <a:effectLst/>
          </a:endParaRPr>
        </a:p>
      </xdr:txBody>
    </xdr:sp>
    <xdr:clientData/>
  </xdr:twoCellAnchor>
  <xdr:twoCellAnchor>
    <xdr:from>
      <xdr:col>32</xdr:col>
      <xdr:colOff>114300</xdr:colOff>
      <xdr:row>37</xdr:row>
      <xdr:rowOff>95251</xdr:rowOff>
    </xdr:from>
    <xdr:to>
      <xdr:col>59</xdr:col>
      <xdr:colOff>85725</xdr:colOff>
      <xdr:row>38</xdr:row>
      <xdr:rowOff>152399</xdr:rowOff>
    </xdr:to>
    <xdr:sp macro="" textlink="">
      <xdr:nvSpPr>
        <xdr:cNvPr id="2" name="吹き出し: 折線 1">
          <a:extLst>
            <a:ext uri="{FF2B5EF4-FFF2-40B4-BE49-F238E27FC236}">
              <a16:creationId xmlns:a16="http://schemas.microsoft.com/office/drawing/2014/main" id="{08C11C0B-BB28-4D17-A940-033CB147845D}"/>
            </a:ext>
          </a:extLst>
        </xdr:cNvPr>
        <xdr:cNvSpPr/>
      </xdr:nvSpPr>
      <xdr:spPr>
        <a:xfrm>
          <a:off x="6229350" y="8763001"/>
          <a:ext cx="5553075" cy="285748"/>
        </a:xfrm>
        <a:prstGeom prst="borderCallout2">
          <a:avLst>
            <a:gd name="adj1" fmla="val 19383"/>
            <a:gd name="adj2" fmla="val -166"/>
            <a:gd name="adj3" fmla="val 8095"/>
            <a:gd name="adj4" fmla="val -3234"/>
            <a:gd name="adj5" fmla="val 42071"/>
            <a:gd name="adj6" fmla="val -10821"/>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b="0">
              <a:solidFill>
                <a:sysClr val="windowText" lastClr="000000"/>
              </a:solidFill>
              <a:effectLst/>
            </a:rPr>
            <a:t>プログラム統括責任者の直筆署名・捺印、救急科専門医番号を記載する</a:t>
          </a:r>
          <a:endParaRPr lang="en-US" altLang="ja-JP" b="0">
            <a:solidFill>
              <a:sysClr val="windowText" lastClr="000000"/>
            </a:solidFill>
            <a:effectLst/>
          </a:endParaRPr>
        </a:p>
      </xdr:txBody>
    </xdr:sp>
    <xdr:clientData/>
  </xdr:twoCellAnchor>
  <xdr:twoCellAnchor>
    <xdr:from>
      <xdr:col>29</xdr:col>
      <xdr:colOff>114300</xdr:colOff>
      <xdr:row>36</xdr:row>
      <xdr:rowOff>57150</xdr:rowOff>
    </xdr:from>
    <xdr:to>
      <xdr:col>31</xdr:col>
      <xdr:colOff>57150</xdr:colOff>
      <xdr:row>38</xdr:row>
      <xdr:rowOff>57150</xdr:rowOff>
    </xdr:to>
    <xdr:sp macro="" textlink="">
      <xdr:nvSpPr>
        <xdr:cNvPr id="1025" name="Oval 1">
          <a:extLst>
            <a:ext uri="{FF2B5EF4-FFF2-40B4-BE49-F238E27FC236}">
              <a16:creationId xmlns:a16="http://schemas.microsoft.com/office/drawing/2014/main" id="{B168C6B8-384C-0100-C59D-FFA97ABD3BD2}"/>
            </a:ext>
          </a:extLst>
        </xdr:cNvPr>
        <xdr:cNvSpPr>
          <a:spLocks noChangeAspect="1" noChangeArrowheads="1"/>
        </xdr:cNvSpPr>
      </xdr:nvSpPr>
      <xdr:spPr bwMode="auto">
        <a:xfrm>
          <a:off x="5638800" y="8496300"/>
          <a:ext cx="342900" cy="457200"/>
        </a:xfrm>
        <a:prstGeom prst="ellipse">
          <a:avLst/>
        </a:prstGeom>
        <a:noFill/>
        <a:ln w="254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61D4A-2257-4DEA-BA38-BF5DB2C968E0}">
  <dimension ref="A1:AG39"/>
  <sheetViews>
    <sheetView tabSelected="1" view="pageBreakPreview" zoomScaleNormal="100" zoomScaleSheetLayoutView="100" workbookViewId="0">
      <selection activeCell="V4" sqref="V4:Y4"/>
    </sheetView>
  </sheetViews>
  <sheetFormatPr defaultColWidth="2.5" defaultRowHeight="18" customHeight="1"/>
  <cols>
    <col min="1" max="22" width="2.5" style="9"/>
    <col min="23" max="24" width="2.5" style="9" customWidth="1"/>
    <col min="25" max="27" width="2.5" style="9"/>
    <col min="28" max="28" width="2.5" style="9" customWidth="1"/>
    <col min="29" max="30" width="2.5" style="9"/>
    <col min="31" max="31" width="2.75" style="9" customWidth="1"/>
    <col min="32" max="32" width="2.5" style="9" customWidth="1"/>
    <col min="33" max="33" width="8.25" style="9" bestFit="1" customWidth="1"/>
    <col min="34" max="16384" width="2.5" style="9"/>
  </cols>
  <sheetData>
    <row r="1" spans="1:32" ht="18" customHeight="1">
      <c r="AF1" s="10" t="s">
        <v>10</v>
      </c>
    </row>
    <row r="2" spans="1:32" ht="18" customHeight="1">
      <c r="I2" s="11" t="s">
        <v>20</v>
      </c>
    </row>
    <row r="4" spans="1:32" ht="18" customHeight="1">
      <c r="P4" s="12" t="s">
        <v>12</v>
      </c>
      <c r="Q4" s="12"/>
      <c r="R4" s="12"/>
      <c r="S4" s="12"/>
      <c r="T4" s="12"/>
      <c r="U4" s="12"/>
      <c r="V4" s="22"/>
      <c r="W4" s="22"/>
      <c r="X4" s="22"/>
      <c r="Y4" s="22"/>
      <c r="Z4" s="12" t="s">
        <v>13</v>
      </c>
      <c r="AA4" s="22"/>
      <c r="AB4" s="22"/>
      <c r="AC4" s="12" t="s">
        <v>14</v>
      </c>
      <c r="AD4" s="22"/>
      <c r="AE4" s="22"/>
      <c r="AF4" s="12" t="s">
        <v>15</v>
      </c>
    </row>
    <row r="6" spans="1:32" ht="18" customHeight="1">
      <c r="A6" s="9" t="s">
        <v>11</v>
      </c>
    </row>
    <row r="7" spans="1:32" ht="18" customHeight="1">
      <c r="E7" s="24"/>
      <c r="F7" s="24"/>
      <c r="G7" s="24"/>
      <c r="H7" s="24"/>
      <c r="I7" s="24"/>
      <c r="J7" s="24"/>
      <c r="K7" s="24"/>
      <c r="L7" s="24"/>
      <c r="M7" s="24"/>
      <c r="N7" s="24"/>
      <c r="O7" s="24"/>
      <c r="P7" s="24"/>
      <c r="Q7" s="24"/>
    </row>
    <row r="8" spans="1:32" ht="18" customHeight="1">
      <c r="A8" s="12" t="s">
        <v>16</v>
      </c>
      <c r="B8" s="12"/>
      <c r="C8" s="12"/>
      <c r="D8" s="12"/>
      <c r="E8" s="25"/>
      <c r="F8" s="25"/>
      <c r="G8" s="25"/>
      <c r="H8" s="25"/>
      <c r="I8" s="25"/>
      <c r="J8" s="25"/>
      <c r="K8" s="25"/>
      <c r="L8" s="25"/>
      <c r="M8" s="25"/>
      <c r="N8" s="25"/>
      <c r="O8" s="25"/>
      <c r="P8" s="25"/>
      <c r="Q8" s="25"/>
    </row>
    <row r="9" spans="1:32" ht="18" customHeight="1">
      <c r="A9" s="13" t="s">
        <v>17</v>
      </c>
      <c r="B9" s="13"/>
      <c r="C9" s="13"/>
      <c r="D9" s="13"/>
      <c r="E9" s="13"/>
      <c r="F9" s="13"/>
      <c r="G9" s="23"/>
      <c r="H9" s="23"/>
      <c r="I9" s="23"/>
      <c r="J9" s="23"/>
      <c r="K9" s="13" t="s">
        <v>13</v>
      </c>
      <c r="L9" s="23"/>
      <c r="M9" s="23"/>
      <c r="N9" s="13" t="s">
        <v>14</v>
      </c>
      <c r="O9" s="23"/>
      <c r="P9" s="23"/>
      <c r="Q9" s="12" t="s">
        <v>19</v>
      </c>
    </row>
    <row r="10" spans="1:32" ht="18" customHeight="1">
      <c r="G10" s="14"/>
      <c r="H10" s="14"/>
      <c r="I10" s="14"/>
      <c r="J10" s="14"/>
      <c r="L10" s="14"/>
      <c r="M10" s="14"/>
      <c r="O10" s="14"/>
      <c r="P10" s="14"/>
    </row>
    <row r="11" spans="1:32" ht="18" customHeight="1">
      <c r="C11" s="9" t="s">
        <v>18</v>
      </c>
    </row>
    <row r="13" spans="1:32" ht="18" customHeight="1">
      <c r="A13" s="15" t="s">
        <v>37</v>
      </c>
    </row>
    <row r="14" spans="1:32" ht="18" customHeight="1">
      <c r="A14" s="70" t="s">
        <v>22</v>
      </c>
      <c r="B14" s="68"/>
      <c r="C14" s="68"/>
      <c r="D14" s="68"/>
      <c r="E14" s="68"/>
      <c r="F14" s="68"/>
      <c r="G14" s="68" t="s">
        <v>2</v>
      </c>
      <c r="H14" s="68"/>
      <c r="I14" s="75" t="s">
        <v>42</v>
      </c>
      <c r="J14" s="76"/>
      <c r="K14" s="76"/>
      <c r="L14" s="76"/>
      <c r="M14" s="76"/>
      <c r="N14" s="76"/>
      <c r="O14" s="76"/>
      <c r="P14" s="76"/>
      <c r="Q14" s="68" t="s">
        <v>0</v>
      </c>
      <c r="R14" s="68"/>
      <c r="S14" s="68"/>
      <c r="T14" s="68"/>
      <c r="U14" s="68"/>
      <c r="V14" s="68"/>
      <c r="W14" s="68"/>
      <c r="X14" s="68"/>
      <c r="Y14" s="68" t="s">
        <v>8</v>
      </c>
      <c r="Z14" s="68"/>
      <c r="AA14" s="68"/>
      <c r="AB14" s="68"/>
      <c r="AC14" s="70" t="s">
        <v>21</v>
      </c>
      <c r="AD14" s="70"/>
      <c r="AE14" s="68" t="s">
        <v>1</v>
      </c>
      <c r="AF14" s="68"/>
    </row>
    <row r="15" spans="1:32" ht="18" customHeight="1">
      <c r="A15" s="69"/>
      <c r="B15" s="69"/>
      <c r="C15" s="69"/>
      <c r="D15" s="69"/>
      <c r="E15" s="69"/>
      <c r="F15" s="69"/>
      <c r="G15" s="69"/>
      <c r="H15" s="69"/>
      <c r="I15" s="77"/>
      <c r="J15" s="77"/>
      <c r="K15" s="77"/>
      <c r="L15" s="77"/>
      <c r="M15" s="77"/>
      <c r="N15" s="77"/>
      <c r="O15" s="77"/>
      <c r="P15" s="77"/>
      <c r="Q15" s="69"/>
      <c r="R15" s="69"/>
      <c r="S15" s="69"/>
      <c r="T15" s="69"/>
      <c r="U15" s="69"/>
      <c r="V15" s="69"/>
      <c r="W15" s="69"/>
      <c r="X15" s="69"/>
      <c r="Y15" s="69"/>
      <c r="Z15" s="69"/>
      <c r="AA15" s="69"/>
      <c r="AB15" s="69"/>
      <c r="AC15" s="71"/>
      <c r="AD15" s="71"/>
      <c r="AE15" s="69"/>
      <c r="AF15" s="69"/>
    </row>
    <row r="16" spans="1:32" ht="18.75">
      <c r="A16" s="65"/>
      <c r="B16" s="66"/>
      <c r="C16" s="66"/>
      <c r="D16" s="66"/>
      <c r="E16" s="66"/>
      <c r="F16" s="67"/>
      <c r="G16" s="58"/>
      <c r="H16" s="59"/>
      <c r="I16" s="50"/>
      <c r="J16" s="50"/>
      <c r="K16" s="50"/>
      <c r="L16" s="50"/>
      <c r="M16" s="50"/>
      <c r="N16" s="50"/>
      <c r="O16" s="50"/>
      <c r="P16" s="50"/>
      <c r="Q16" s="50"/>
      <c r="R16" s="50"/>
      <c r="S16" s="50"/>
      <c r="T16" s="50"/>
      <c r="U16" s="50"/>
      <c r="V16" s="50"/>
      <c r="W16" s="50"/>
      <c r="X16" s="50"/>
      <c r="Y16" s="52"/>
      <c r="Z16" s="53"/>
      <c r="AA16" s="53"/>
      <c r="AB16" s="54"/>
      <c r="AC16" s="52"/>
      <c r="AD16" s="54"/>
      <c r="AE16" s="26" t="str">
        <f>IF(AC16="","",IF(AND(AC16&lt;8,Y16="1.救急専従"),"ー",IF(AND(AC16&lt;8,Y16="2.救急専従以外"),0*G16,IF(AND(AC16&lt;8,Y16="3.救急専従（時短）"),0*G16,IF(AND(AC16&gt;=8,AC16&lt;16,Y16="1.救急専従"),"ー",IF(AND(AC16&gt;=8,AC16&lt;16,Y16="2.救急専従以外"),0.1*G16,IF(AND(AC16&gt;=8,AC16&lt;16,Y16="3.救急専従（時短）"),0.2*G16,IF(AND(AC16&gt;=16,AC16&lt;21,Y16="1.救急専従"),"ー",IF(AND(AC16&gt;=16,AC16&lt;21,Y16="2.救急専従以外"),0.2*G16,IF(AND(AC16&gt;=16,AC16&lt;21,Y16="3.救急専従（時短）"),0.4*G16,IF(AND(AC16&gt;=21,AC16&lt;26,Y16="1.救急専従"),"ー",IF(AND(AC16&gt;=21,AC16&lt;26,Y16="2.救急専従以外"),0.3*G16,IF(AND(AC16&gt;=21,AC16&lt;26,Y16="3.救急専従（時短）"),0.6*G16,IF(AND(AC16&gt;=26,AC16&lt;31,Y16="1.救急専従"),"ー",IF(AND(AC16&gt;=26,AC16&lt;31,Y16="2.救急専従以外"),0.4*G16,IF(AND(AC16&gt;=26,AC16&lt;31,Y16="3.救急専従（時短）"),0.8*G16,IF(AND(AC16&gt;=31,Y16="1.救急専従"),1*G16,IF(AND(AC16&gt;=31,Y16="2.救急専従以外"),0.5*G16,IF(AND(AC16&gt;=31,Y16="3.救急専従（時短）"),1*G16)))))))))))))))))))</f>
        <v/>
      </c>
      <c r="AF16" s="27"/>
    </row>
    <row r="17" spans="1:32" ht="18.75">
      <c r="A17" s="62"/>
      <c r="B17" s="63"/>
      <c r="C17" s="63"/>
      <c r="D17" s="63"/>
      <c r="E17" s="63"/>
      <c r="F17" s="64"/>
      <c r="G17" s="60"/>
      <c r="H17" s="61"/>
      <c r="I17" s="51"/>
      <c r="J17" s="51"/>
      <c r="K17" s="51"/>
      <c r="L17" s="51"/>
      <c r="M17" s="51"/>
      <c r="N17" s="51"/>
      <c r="O17" s="51"/>
      <c r="P17" s="51"/>
      <c r="Q17" s="51"/>
      <c r="R17" s="51"/>
      <c r="S17" s="51"/>
      <c r="T17" s="51"/>
      <c r="U17" s="51"/>
      <c r="V17" s="51"/>
      <c r="W17" s="51"/>
      <c r="X17" s="51"/>
      <c r="Y17" s="55"/>
      <c r="Z17" s="56"/>
      <c r="AA17" s="56"/>
      <c r="AB17" s="57"/>
      <c r="AC17" s="55"/>
      <c r="AD17" s="57"/>
      <c r="AE17" s="28"/>
      <c r="AF17" s="29"/>
    </row>
    <row r="18" spans="1:32" ht="18.75">
      <c r="A18" s="65"/>
      <c r="B18" s="66"/>
      <c r="C18" s="66"/>
      <c r="D18" s="66"/>
      <c r="E18" s="66"/>
      <c r="F18" s="67"/>
      <c r="G18" s="58"/>
      <c r="H18" s="59"/>
      <c r="I18" s="50"/>
      <c r="J18" s="50"/>
      <c r="K18" s="50"/>
      <c r="L18" s="50"/>
      <c r="M18" s="50"/>
      <c r="N18" s="50"/>
      <c r="O18" s="50"/>
      <c r="P18" s="50"/>
      <c r="Q18" s="50"/>
      <c r="R18" s="50"/>
      <c r="S18" s="50"/>
      <c r="T18" s="50"/>
      <c r="U18" s="50"/>
      <c r="V18" s="50"/>
      <c r="W18" s="50"/>
      <c r="X18" s="50"/>
      <c r="Y18" s="52"/>
      <c r="Z18" s="53"/>
      <c r="AA18" s="53"/>
      <c r="AB18" s="54"/>
      <c r="AC18" s="52"/>
      <c r="AD18" s="54"/>
      <c r="AE18" s="26" t="str">
        <f t="shared" ref="AE18" si="0">IF(AC18="","",IF(AND(AC18&lt;8,Y18="1.救急専従"),"ー",IF(AND(AC18&lt;8,Y18="2.救急専従以外"),0*G18,IF(AND(AC18&lt;8,Y18="3.救急専従（時短）"),0*G18,IF(AND(AC18&gt;=8,AC18&lt;16,Y18="1.救急専従"),"ー",IF(AND(AC18&gt;=8,AC18&lt;16,Y18="2.救急専従以外"),0.1*G18,IF(AND(AC18&gt;=8,AC18&lt;16,Y18="3.救急専従（時短）"),0.2*G18,IF(AND(AC18&gt;=16,AC18&lt;21,Y18="1.救急専従"),"ー",IF(AND(AC18&gt;=16,AC18&lt;21,Y18="2.救急専従以外"),0.2*G18,IF(AND(AC18&gt;=16,AC18&lt;21,Y18="3.救急専従（時短）"),0.4*G18,IF(AND(AC18&gt;=21,AC18&lt;26,Y18="1.救急専従"),"ー",IF(AND(AC18&gt;=21,AC18&lt;26,Y18="2.救急専従以外"),0.3*G18,IF(AND(AC18&gt;=21,AC18&lt;26,Y18="3.救急専従（時短）"),0.6*G18,IF(AND(AC18&gt;=26,AC18&lt;31,Y18="1.救急専従"),"ー",IF(AND(AC18&gt;=26,AC18&lt;31,Y18="2.救急専従以外"),0.4*G18,IF(AND(AC18&gt;=26,AC18&lt;31,Y18="3.救急専従（時短）"),0.8*G18,IF(AND(AC18&gt;=31,Y18="1.救急専従"),1*G18,IF(AND(AC18&gt;=31,Y18="2.救急専従以外"),0.5*G18,IF(AND(AC18&gt;=31,Y18="3.救急専従（時短）"),1*G18)))))))))))))))))))</f>
        <v/>
      </c>
      <c r="AF18" s="27"/>
    </row>
    <row r="19" spans="1:32" ht="18.75">
      <c r="A19" s="62"/>
      <c r="B19" s="63"/>
      <c r="C19" s="63"/>
      <c r="D19" s="63"/>
      <c r="E19" s="63"/>
      <c r="F19" s="64"/>
      <c r="G19" s="60"/>
      <c r="H19" s="61"/>
      <c r="I19" s="51"/>
      <c r="J19" s="51"/>
      <c r="K19" s="51"/>
      <c r="L19" s="51"/>
      <c r="M19" s="51"/>
      <c r="N19" s="51"/>
      <c r="O19" s="51"/>
      <c r="P19" s="51"/>
      <c r="Q19" s="51"/>
      <c r="R19" s="51"/>
      <c r="S19" s="51"/>
      <c r="T19" s="51"/>
      <c r="U19" s="51"/>
      <c r="V19" s="51"/>
      <c r="W19" s="51"/>
      <c r="X19" s="51"/>
      <c r="Y19" s="55"/>
      <c r="Z19" s="56"/>
      <c r="AA19" s="56"/>
      <c r="AB19" s="57"/>
      <c r="AC19" s="55"/>
      <c r="AD19" s="57"/>
      <c r="AE19" s="28"/>
      <c r="AF19" s="29"/>
    </row>
    <row r="20" spans="1:32" ht="18.75">
      <c r="A20" s="65"/>
      <c r="B20" s="66"/>
      <c r="C20" s="66"/>
      <c r="D20" s="66"/>
      <c r="E20" s="66"/>
      <c r="F20" s="67"/>
      <c r="G20" s="58"/>
      <c r="H20" s="59"/>
      <c r="I20" s="50"/>
      <c r="J20" s="50"/>
      <c r="K20" s="50"/>
      <c r="L20" s="50"/>
      <c r="M20" s="50"/>
      <c r="N20" s="50"/>
      <c r="O20" s="50"/>
      <c r="P20" s="50"/>
      <c r="Q20" s="50"/>
      <c r="R20" s="50"/>
      <c r="S20" s="50"/>
      <c r="T20" s="50"/>
      <c r="U20" s="50"/>
      <c r="V20" s="50"/>
      <c r="W20" s="50"/>
      <c r="X20" s="50"/>
      <c r="Y20" s="52"/>
      <c r="Z20" s="53"/>
      <c r="AA20" s="53"/>
      <c r="AB20" s="54"/>
      <c r="AC20" s="52"/>
      <c r="AD20" s="54"/>
      <c r="AE20" s="26" t="str">
        <f t="shared" ref="AE20" si="1">IF(AC20="","",IF(AND(AC20&lt;8,Y20="1.救急専従"),"ー",IF(AND(AC20&lt;8,Y20="2.救急専従以外"),0*G20,IF(AND(AC20&lt;8,Y20="3.救急専従（時短）"),0*G20,IF(AND(AC20&gt;=8,AC20&lt;16,Y20="1.救急専従"),"ー",IF(AND(AC20&gt;=8,AC20&lt;16,Y20="2.救急専従以外"),0.1*G20,IF(AND(AC20&gt;=8,AC20&lt;16,Y20="3.救急専従（時短）"),0.2*G20,IF(AND(AC20&gt;=16,AC20&lt;21,Y20="1.救急専従"),"ー",IF(AND(AC20&gt;=16,AC20&lt;21,Y20="2.救急専従以外"),0.2*G20,IF(AND(AC20&gt;=16,AC20&lt;21,Y20="3.救急専従（時短）"),0.4*G20,IF(AND(AC20&gt;=21,AC20&lt;26,Y20="1.救急専従"),"ー",IF(AND(AC20&gt;=21,AC20&lt;26,Y20="2.救急専従以外"),0.3*G20,IF(AND(AC20&gt;=21,AC20&lt;26,Y20="3.救急専従（時短）"),0.6*G20,IF(AND(AC20&gt;=26,AC20&lt;31,Y20="1.救急専従"),"ー",IF(AND(AC20&gt;=26,AC20&lt;31,Y20="2.救急専従以外"),0.4*G20,IF(AND(AC20&gt;=26,AC20&lt;31,Y20="3.救急専従（時短）"),0.8*G20,IF(AND(AC20&gt;=31,Y20="1.救急専従"),1*G20,IF(AND(AC20&gt;=31,Y20="2.救急専従以外"),0.5*G20,IF(AND(AC20&gt;=31,Y20="3.救急専従（時短）"),1*G20)))))))))))))))))))</f>
        <v/>
      </c>
      <c r="AF20" s="27"/>
    </row>
    <row r="21" spans="1:32" ht="18.75">
      <c r="A21" s="62"/>
      <c r="B21" s="63"/>
      <c r="C21" s="63"/>
      <c r="D21" s="63"/>
      <c r="E21" s="63"/>
      <c r="F21" s="64"/>
      <c r="G21" s="60"/>
      <c r="H21" s="61"/>
      <c r="I21" s="51"/>
      <c r="J21" s="51"/>
      <c r="K21" s="51"/>
      <c r="L21" s="51"/>
      <c r="M21" s="51"/>
      <c r="N21" s="51"/>
      <c r="O21" s="51"/>
      <c r="P21" s="51"/>
      <c r="Q21" s="51"/>
      <c r="R21" s="51"/>
      <c r="S21" s="51"/>
      <c r="T21" s="51"/>
      <c r="U21" s="51"/>
      <c r="V21" s="51"/>
      <c r="W21" s="51"/>
      <c r="X21" s="51"/>
      <c r="Y21" s="55"/>
      <c r="Z21" s="56"/>
      <c r="AA21" s="56"/>
      <c r="AB21" s="57"/>
      <c r="AC21" s="55"/>
      <c r="AD21" s="57"/>
      <c r="AE21" s="28"/>
      <c r="AF21" s="29"/>
    </row>
    <row r="22" spans="1:32" ht="18.75">
      <c r="A22" s="65"/>
      <c r="B22" s="66"/>
      <c r="C22" s="66"/>
      <c r="D22" s="66"/>
      <c r="E22" s="66"/>
      <c r="F22" s="67"/>
      <c r="G22" s="58"/>
      <c r="H22" s="59"/>
      <c r="I22" s="50"/>
      <c r="J22" s="50"/>
      <c r="K22" s="50"/>
      <c r="L22" s="50"/>
      <c r="M22" s="50"/>
      <c r="N22" s="50"/>
      <c r="O22" s="50"/>
      <c r="P22" s="50"/>
      <c r="Q22" s="50"/>
      <c r="R22" s="50"/>
      <c r="S22" s="50"/>
      <c r="T22" s="50"/>
      <c r="U22" s="50"/>
      <c r="V22" s="50"/>
      <c r="W22" s="50"/>
      <c r="X22" s="50"/>
      <c r="Y22" s="52"/>
      <c r="Z22" s="53"/>
      <c r="AA22" s="53"/>
      <c r="AB22" s="54"/>
      <c r="AC22" s="52"/>
      <c r="AD22" s="54"/>
      <c r="AE22" s="26" t="str">
        <f t="shared" ref="AE22" si="2">IF(AC22="","",IF(AND(AC22&lt;8,Y22="1.救急専従"),"ー",IF(AND(AC22&lt;8,Y22="2.救急専従以外"),0*G22,IF(AND(AC22&lt;8,Y22="3.救急専従（時短）"),0*G22,IF(AND(AC22&gt;=8,AC22&lt;16,Y22="1.救急専従"),"ー",IF(AND(AC22&gt;=8,AC22&lt;16,Y22="2.救急専従以外"),0.1*G22,IF(AND(AC22&gt;=8,AC22&lt;16,Y22="3.救急専従（時短）"),0.2*G22,IF(AND(AC22&gt;=16,AC22&lt;21,Y22="1.救急専従"),"ー",IF(AND(AC22&gt;=16,AC22&lt;21,Y22="2.救急専従以外"),0.2*G22,IF(AND(AC22&gt;=16,AC22&lt;21,Y22="3.救急専従（時短）"),0.4*G22,IF(AND(AC22&gt;=21,AC22&lt;26,Y22="1.救急専従"),"ー",IF(AND(AC22&gt;=21,AC22&lt;26,Y22="2.救急専従以外"),0.3*G22,IF(AND(AC22&gt;=21,AC22&lt;26,Y22="3.救急専従（時短）"),0.6*G22,IF(AND(AC22&gt;=26,AC22&lt;31,Y22="1.救急専従"),"ー",IF(AND(AC22&gt;=26,AC22&lt;31,Y22="2.救急専従以外"),0.4*G22,IF(AND(AC22&gt;=26,AC22&lt;31,Y22="3.救急専従（時短）"),0.8*G22,IF(AND(AC22&gt;=31,Y22="1.救急専従"),1*G22,IF(AND(AC22&gt;=31,Y22="2.救急専従以外"),0.5*G22,IF(AND(AC22&gt;=31,Y22="3.救急専従（時短）"),1*G22)))))))))))))))))))</f>
        <v/>
      </c>
      <c r="AF22" s="27"/>
    </row>
    <row r="23" spans="1:32" ht="18.75">
      <c r="A23" s="62"/>
      <c r="B23" s="63"/>
      <c r="C23" s="63"/>
      <c r="D23" s="63"/>
      <c r="E23" s="63"/>
      <c r="F23" s="64"/>
      <c r="G23" s="60"/>
      <c r="H23" s="61"/>
      <c r="I23" s="51"/>
      <c r="J23" s="51"/>
      <c r="K23" s="51"/>
      <c r="L23" s="51"/>
      <c r="M23" s="51"/>
      <c r="N23" s="51"/>
      <c r="O23" s="51"/>
      <c r="P23" s="51"/>
      <c r="Q23" s="51"/>
      <c r="R23" s="51"/>
      <c r="S23" s="51"/>
      <c r="T23" s="51"/>
      <c r="U23" s="51"/>
      <c r="V23" s="51"/>
      <c r="W23" s="51"/>
      <c r="X23" s="51"/>
      <c r="Y23" s="55"/>
      <c r="Z23" s="56"/>
      <c r="AA23" s="56"/>
      <c r="AB23" s="57"/>
      <c r="AC23" s="55"/>
      <c r="AD23" s="57"/>
      <c r="AE23" s="28"/>
      <c r="AF23" s="29"/>
    </row>
    <row r="24" spans="1:32" ht="18.75">
      <c r="A24" s="65"/>
      <c r="B24" s="66"/>
      <c r="C24" s="66"/>
      <c r="D24" s="66"/>
      <c r="E24" s="66"/>
      <c r="F24" s="67"/>
      <c r="G24" s="58"/>
      <c r="H24" s="59"/>
      <c r="I24" s="50"/>
      <c r="J24" s="50"/>
      <c r="K24" s="50"/>
      <c r="L24" s="50"/>
      <c r="M24" s="50"/>
      <c r="N24" s="50"/>
      <c r="O24" s="50"/>
      <c r="P24" s="50"/>
      <c r="Q24" s="50"/>
      <c r="R24" s="50"/>
      <c r="S24" s="50"/>
      <c r="T24" s="50"/>
      <c r="U24" s="50"/>
      <c r="V24" s="50"/>
      <c r="W24" s="50"/>
      <c r="X24" s="50"/>
      <c r="Y24" s="52"/>
      <c r="Z24" s="53"/>
      <c r="AA24" s="53"/>
      <c r="AB24" s="54"/>
      <c r="AC24" s="52"/>
      <c r="AD24" s="54"/>
      <c r="AE24" s="26" t="str">
        <f t="shared" ref="AE24" si="3">IF(AC24="","",IF(AND(AC24&lt;8,Y24="1.救急専従"),"ー",IF(AND(AC24&lt;8,Y24="2.救急専従以外"),0*G24,IF(AND(AC24&lt;8,Y24="3.救急専従（時短）"),0*G24,IF(AND(AC24&gt;=8,AC24&lt;16,Y24="1.救急専従"),"ー",IF(AND(AC24&gt;=8,AC24&lt;16,Y24="2.救急専従以外"),0.1*G24,IF(AND(AC24&gt;=8,AC24&lt;16,Y24="3.救急専従（時短）"),0.2*G24,IF(AND(AC24&gt;=16,AC24&lt;21,Y24="1.救急専従"),"ー",IF(AND(AC24&gt;=16,AC24&lt;21,Y24="2.救急専従以外"),0.2*G24,IF(AND(AC24&gt;=16,AC24&lt;21,Y24="3.救急専従（時短）"),0.4*G24,IF(AND(AC24&gt;=21,AC24&lt;26,Y24="1.救急専従"),"ー",IF(AND(AC24&gt;=21,AC24&lt;26,Y24="2.救急専従以外"),0.3*G24,IF(AND(AC24&gt;=21,AC24&lt;26,Y24="3.救急専従（時短）"),0.6*G24,IF(AND(AC24&gt;=26,AC24&lt;31,Y24="1.救急専従"),"ー",IF(AND(AC24&gt;=26,AC24&lt;31,Y24="2.救急専従以外"),0.4*G24,IF(AND(AC24&gt;=26,AC24&lt;31,Y24="3.救急専従（時短）"),0.8*G24,IF(AND(AC24&gt;=31,Y24="1.救急専従"),1*G24,IF(AND(AC24&gt;=31,Y24="2.救急専従以外"),0.5*G24,IF(AND(AC24&gt;=31,Y24="3.救急専従（時短）"),1*G24)))))))))))))))))))</f>
        <v/>
      </c>
      <c r="AF24" s="27"/>
    </row>
    <row r="25" spans="1:32" ht="18.75">
      <c r="A25" s="62"/>
      <c r="B25" s="63"/>
      <c r="C25" s="63"/>
      <c r="D25" s="63"/>
      <c r="E25" s="63"/>
      <c r="F25" s="64"/>
      <c r="G25" s="60"/>
      <c r="H25" s="61"/>
      <c r="I25" s="51"/>
      <c r="J25" s="51"/>
      <c r="K25" s="51"/>
      <c r="L25" s="51"/>
      <c r="M25" s="51"/>
      <c r="N25" s="51"/>
      <c r="O25" s="51"/>
      <c r="P25" s="51"/>
      <c r="Q25" s="51"/>
      <c r="R25" s="51"/>
      <c r="S25" s="51"/>
      <c r="T25" s="51"/>
      <c r="U25" s="51"/>
      <c r="V25" s="51"/>
      <c r="W25" s="51"/>
      <c r="X25" s="51"/>
      <c r="Y25" s="55"/>
      <c r="Z25" s="56"/>
      <c r="AA25" s="56"/>
      <c r="AB25" s="57"/>
      <c r="AC25" s="55"/>
      <c r="AD25" s="57"/>
      <c r="AE25" s="28"/>
      <c r="AF25" s="29"/>
    </row>
    <row r="26" spans="1:32" ht="18.75">
      <c r="A26" s="47"/>
      <c r="B26" s="48"/>
      <c r="C26" s="48"/>
      <c r="D26" s="48"/>
      <c r="E26" s="48"/>
      <c r="F26" s="49"/>
      <c r="G26" s="58"/>
      <c r="H26" s="59"/>
      <c r="I26" s="50"/>
      <c r="J26" s="50"/>
      <c r="K26" s="50"/>
      <c r="L26" s="50"/>
      <c r="M26" s="50"/>
      <c r="N26" s="50"/>
      <c r="O26" s="50"/>
      <c r="P26" s="50"/>
      <c r="Q26" s="50"/>
      <c r="R26" s="50"/>
      <c r="S26" s="50"/>
      <c r="T26" s="50"/>
      <c r="U26" s="50"/>
      <c r="V26" s="50"/>
      <c r="W26" s="50"/>
      <c r="X26" s="50"/>
      <c r="Y26" s="52"/>
      <c r="Z26" s="53"/>
      <c r="AA26" s="53"/>
      <c r="AB26" s="54"/>
      <c r="AC26" s="52"/>
      <c r="AD26" s="54"/>
      <c r="AE26" s="26" t="str">
        <f t="shared" ref="AE26" si="4">IF(AC26="","",IF(AND(AC26&lt;8,Y26="1.救急専従"),"ー",IF(AND(AC26&lt;8,Y26="2.救急専従以外"),0*G26,IF(AND(AC26&lt;8,Y26="3.救急専従（時短）"),0*G26,IF(AND(AC26&gt;=8,AC26&lt;16,Y26="1.救急専従"),"ー",IF(AND(AC26&gt;=8,AC26&lt;16,Y26="2.救急専従以外"),0.1*G26,IF(AND(AC26&gt;=8,AC26&lt;16,Y26="3.救急専従（時短）"),0.2*G26,IF(AND(AC26&gt;=16,AC26&lt;21,Y26="1.救急専従"),"ー",IF(AND(AC26&gt;=16,AC26&lt;21,Y26="2.救急専従以外"),0.2*G26,IF(AND(AC26&gt;=16,AC26&lt;21,Y26="3.救急専従（時短）"),0.4*G26,IF(AND(AC26&gt;=21,AC26&lt;26,Y26="1.救急専従"),"ー",IF(AND(AC26&gt;=21,AC26&lt;26,Y26="2.救急専従以外"),0.3*G26,IF(AND(AC26&gt;=21,AC26&lt;26,Y26="3.救急専従（時短）"),0.6*G26,IF(AND(AC26&gt;=26,AC26&lt;31,Y26="1.救急専従"),"ー",IF(AND(AC26&gt;=26,AC26&lt;31,Y26="2.救急専従以外"),0.4*G26,IF(AND(AC26&gt;=26,AC26&lt;31,Y26="3.救急専従（時短）"),0.8*G26,IF(AND(AC26&gt;=31,Y26="1.救急専従"),1*G26,IF(AND(AC26&gt;=31,Y26="2.救急専従以外"),0.5*G26,IF(AND(AC26&gt;=31,Y26="3.救急専従（時短）"),1*G26)))))))))))))))))))</f>
        <v/>
      </c>
      <c r="AF26" s="27"/>
    </row>
    <row r="27" spans="1:32" ht="18.75">
      <c r="A27" s="72"/>
      <c r="B27" s="73"/>
      <c r="C27" s="73"/>
      <c r="D27" s="73"/>
      <c r="E27" s="73"/>
      <c r="F27" s="74"/>
      <c r="G27" s="60"/>
      <c r="H27" s="61"/>
      <c r="I27" s="51"/>
      <c r="J27" s="51"/>
      <c r="K27" s="51"/>
      <c r="L27" s="51"/>
      <c r="M27" s="51"/>
      <c r="N27" s="51"/>
      <c r="O27" s="51"/>
      <c r="P27" s="51"/>
      <c r="Q27" s="51"/>
      <c r="R27" s="51"/>
      <c r="S27" s="51"/>
      <c r="T27" s="51"/>
      <c r="U27" s="51"/>
      <c r="V27" s="51"/>
      <c r="W27" s="51"/>
      <c r="X27" s="51"/>
      <c r="Y27" s="55"/>
      <c r="Z27" s="56"/>
      <c r="AA27" s="56"/>
      <c r="AB27" s="57"/>
      <c r="AC27" s="55"/>
      <c r="AD27" s="57"/>
      <c r="AE27" s="28"/>
      <c r="AF27" s="29"/>
    </row>
    <row r="28" spans="1:32" ht="18.75">
      <c r="A28" s="47"/>
      <c r="B28" s="48"/>
      <c r="C28" s="48"/>
      <c r="D28" s="48"/>
      <c r="E28" s="48"/>
      <c r="F28" s="49"/>
      <c r="G28" s="58"/>
      <c r="H28" s="59"/>
      <c r="I28" s="50"/>
      <c r="J28" s="50"/>
      <c r="K28" s="50"/>
      <c r="L28" s="50"/>
      <c r="M28" s="50"/>
      <c r="N28" s="50"/>
      <c r="O28" s="50"/>
      <c r="P28" s="50"/>
      <c r="Q28" s="50"/>
      <c r="R28" s="50"/>
      <c r="S28" s="50"/>
      <c r="T28" s="50"/>
      <c r="U28" s="50"/>
      <c r="V28" s="50"/>
      <c r="W28" s="50"/>
      <c r="X28" s="50"/>
      <c r="Y28" s="52"/>
      <c r="Z28" s="53"/>
      <c r="AA28" s="53"/>
      <c r="AB28" s="54"/>
      <c r="AC28" s="52"/>
      <c r="AD28" s="54"/>
      <c r="AE28" s="26" t="str">
        <f t="shared" ref="AE28" si="5">IF(AC28="","",IF(AND(AC28&lt;8,Y28="1.救急専従"),"ー",IF(AND(AC28&lt;8,Y28="2.救急専従以外"),0*G28,IF(AND(AC28&lt;8,Y28="3.救急専従（時短）"),0*G28,IF(AND(AC28&gt;=8,AC28&lt;16,Y28="1.救急専従"),"ー",IF(AND(AC28&gt;=8,AC28&lt;16,Y28="2.救急専従以外"),0.1*G28,IF(AND(AC28&gt;=8,AC28&lt;16,Y28="3.救急専従（時短）"),0.2*G28,IF(AND(AC28&gt;=16,AC28&lt;21,Y28="1.救急専従"),"ー",IF(AND(AC28&gt;=16,AC28&lt;21,Y28="2.救急専従以外"),0.2*G28,IF(AND(AC28&gt;=16,AC28&lt;21,Y28="3.救急専従（時短）"),0.4*G28,IF(AND(AC28&gt;=21,AC28&lt;26,Y28="1.救急専従"),"ー",IF(AND(AC28&gt;=21,AC28&lt;26,Y28="2.救急専従以外"),0.3*G28,IF(AND(AC28&gt;=21,AC28&lt;26,Y28="3.救急専従（時短）"),0.6*G28,IF(AND(AC28&gt;=26,AC28&lt;31,Y28="1.救急専従"),"ー",IF(AND(AC28&gt;=26,AC28&lt;31,Y28="2.救急専従以外"),0.4*G28,IF(AND(AC28&gt;=26,AC28&lt;31,Y28="3.救急専従（時短）"),0.8*G28,IF(AND(AC28&gt;=31,Y28="1.救急専従"),1*G28,IF(AND(AC28&gt;=31,Y28="2.救急専従以外"),0.5*G28,IF(AND(AC28&gt;=31,Y28="3.救急専従（時短）"),1*G28)))))))))))))))))))</f>
        <v/>
      </c>
      <c r="AF28" s="27"/>
    </row>
    <row r="29" spans="1:32" ht="18.75">
      <c r="A29" s="72"/>
      <c r="B29" s="73"/>
      <c r="C29" s="73"/>
      <c r="D29" s="73"/>
      <c r="E29" s="73"/>
      <c r="F29" s="74"/>
      <c r="G29" s="60"/>
      <c r="H29" s="61"/>
      <c r="I29" s="51"/>
      <c r="J29" s="51"/>
      <c r="K29" s="51"/>
      <c r="L29" s="51"/>
      <c r="M29" s="51"/>
      <c r="N29" s="51"/>
      <c r="O29" s="51"/>
      <c r="P29" s="51"/>
      <c r="Q29" s="51"/>
      <c r="R29" s="51"/>
      <c r="S29" s="51"/>
      <c r="T29" s="51"/>
      <c r="U29" s="51"/>
      <c r="V29" s="51"/>
      <c r="W29" s="51"/>
      <c r="X29" s="51"/>
      <c r="Y29" s="55"/>
      <c r="Z29" s="56"/>
      <c r="AA29" s="56"/>
      <c r="AB29" s="57"/>
      <c r="AC29" s="55"/>
      <c r="AD29" s="57"/>
      <c r="AE29" s="28"/>
      <c r="AF29" s="29"/>
    </row>
    <row r="31" spans="1:32" ht="18" customHeight="1">
      <c r="A31" s="19" t="s">
        <v>65</v>
      </c>
      <c r="B31" s="19"/>
      <c r="C31" s="19"/>
      <c r="D31" s="19"/>
      <c r="E31" s="19"/>
      <c r="F31" s="19"/>
      <c r="G31" s="19"/>
      <c r="H31" s="19"/>
      <c r="I31" s="19"/>
      <c r="J31" s="19"/>
      <c r="K31" s="19"/>
      <c r="L31" s="19"/>
      <c r="M31" s="19"/>
    </row>
    <row r="32" spans="1:32" ht="18" customHeight="1">
      <c r="A32" s="36" t="s">
        <v>44</v>
      </c>
      <c r="B32" s="36"/>
      <c r="C32" s="36"/>
      <c r="D32" s="36"/>
      <c r="E32" s="36"/>
      <c r="F32" s="36"/>
      <c r="G32" s="36"/>
      <c r="H32" s="36"/>
      <c r="I32" s="36"/>
      <c r="J32" s="36"/>
      <c r="K32" s="36"/>
      <c r="L32" s="36"/>
      <c r="M32" s="36"/>
      <c r="N32" s="34" t="s">
        <v>45</v>
      </c>
      <c r="O32" s="34"/>
      <c r="P32" s="34"/>
      <c r="Q32" s="34"/>
      <c r="R32" s="34"/>
      <c r="S32" s="34"/>
      <c r="T32" s="34"/>
      <c r="U32" s="34"/>
      <c r="V32" s="34"/>
      <c r="W32" s="34"/>
      <c r="X32" s="34"/>
      <c r="Y32" s="34"/>
      <c r="Z32" s="34"/>
      <c r="AA32" s="34"/>
      <c r="AB32" s="34"/>
      <c r="AC32" s="44" t="s">
        <v>36</v>
      </c>
      <c r="AD32" s="45"/>
      <c r="AE32" s="45"/>
      <c r="AF32" s="46"/>
    </row>
    <row r="33" spans="1:33" ht="24" customHeight="1">
      <c r="A33" s="37"/>
      <c r="B33" s="38"/>
      <c r="C33" s="38"/>
      <c r="D33" s="38"/>
      <c r="E33" s="38"/>
      <c r="F33" s="38"/>
      <c r="G33" s="38"/>
      <c r="H33" s="38"/>
      <c r="I33" s="38"/>
      <c r="J33" s="38"/>
      <c r="K33" s="38"/>
      <c r="L33" s="38"/>
      <c r="M33" s="39"/>
      <c r="N33" s="35"/>
      <c r="O33" s="35"/>
      <c r="P33" s="35"/>
      <c r="Q33" s="35"/>
      <c r="R33" s="35"/>
      <c r="S33" s="35"/>
      <c r="T33" s="35"/>
      <c r="U33" s="35"/>
      <c r="V33" s="35"/>
      <c r="W33" s="35"/>
      <c r="X33" s="35"/>
      <c r="Y33" s="35"/>
      <c r="Z33" s="35"/>
      <c r="AA33" s="35"/>
      <c r="AB33" s="35"/>
      <c r="AC33" s="40"/>
      <c r="AD33" s="41"/>
      <c r="AE33" s="41"/>
      <c r="AF33" s="42"/>
    </row>
    <row r="35" spans="1:33" ht="18" customHeight="1">
      <c r="M35" s="43" t="s">
        <v>7</v>
      </c>
      <c r="N35" s="43"/>
      <c r="O35" s="43"/>
      <c r="P35" s="43"/>
      <c r="Q35" s="43"/>
      <c r="R35" s="43"/>
      <c r="S35" s="43"/>
      <c r="T35" s="43"/>
      <c r="U35" s="43"/>
      <c r="V35" s="43"/>
      <c r="W35" s="43"/>
      <c r="X35" s="43"/>
      <c r="Y35" s="43"/>
      <c r="Z35" s="43"/>
      <c r="AA35" s="43"/>
      <c r="AB35" s="43"/>
      <c r="AC35" s="43"/>
      <c r="AD35" s="30">
        <f>SUM(AE16:AE29)+IF(AC33="",0,MIN(6,AC33))</f>
        <v>0</v>
      </c>
      <c r="AE35" s="30"/>
      <c r="AF35" s="30"/>
    </row>
    <row r="36" spans="1:33" ht="18" customHeight="1">
      <c r="M36" s="31" t="s">
        <v>9</v>
      </c>
      <c r="N36" s="32"/>
      <c r="O36" s="32"/>
      <c r="P36" s="32"/>
      <c r="Q36" s="32"/>
      <c r="R36" s="32"/>
      <c r="S36" s="32"/>
      <c r="T36" s="32"/>
      <c r="U36" s="32"/>
      <c r="V36" s="32"/>
      <c r="W36" s="32"/>
      <c r="X36" s="32"/>
      <c r="Y36" s="32"/>
      <c r="Z36" s="32"/>
      <c r="AA36" s="32"/>
      <c r="AB36" s="32"/>
      <c r="AC36" s="33"/>
      <c r="AD36" s="30">
        <f>SUMIFS(AE16:AE29,Y16:Y29,"1.救急専従",AC16:AC29,"&gt;=31")+SUMIFS(AE16:AE29,Y16:Y29,"3.救急専従（時短）")</f>
        <v>0</v>
      </c>
      <c r="AE36" s="30"/>
      <c r="AF36" s="30"/>
      <c r="AG36" s="16"/>
    </row>
    <row r="38" spans="1:33" ht="18" customHeight="1">
      <c r="K38" s="17" t="s">
        <v>24</v>
      </c>
      <c r="U38" s="18"/>
      <c r="V38" s="21"/>
      <c r="W38" s="21"/>
      <c r="X38" s="21"/>
      <c r="Y38" s="21"/>
      <c r="Z38" s="21"/>
      <c r="AA38" s="21"/>
      <c r="AB38" s="21"/>
      <c r="AC38" s="21"/>
      <c r="AD38" s="21"/>
      <c r="AE38" s="12" t="s">
        <v>25</v>
      </c>
      <c r="AF38" s="12"/>
    </row>
    <row r="39" spans="1:33" ht="18" customHeight="1">
      <c r="K39" s="17" t="s">
        <v>23</v>
      </c>
      <c r="AA39" s="23"/>
      <c r="AB39" s="23"/>
      <c r="AC39" s="23"/>
      <c r="AD39" s="23"/>
      <c r="AE39" s="23"/>
      <c r="AF39" s="23"/>
    </row>
  </sheetData>
  <sheetProtection sheet="1" selectLockedCells="1"/>
  <mergeCells count="82">
    <mergeCell ref="AA39:AF39"/>
    <mergeCell ref="A14:F15"/>
    <mergeCell ref="G14:H15"/>
    <mergeCell ref="I14:P15"/>
    <mergeCell ref="Q14:X15"/>
    <mergeCell ref="Y14:AB15"/>
    <mergeCell ref="A21:F21"/>
    <mergeCell ref="A22:F22"/>
    <mergeCell ref="A23:F23"/>
    <mergeCell ref="AC20:AD21"/>
    <mergeCell ref="A29:F29"/>
    <mergeCell ref="AC26:AD27"/>
    <mergeCell ref="G22:H23"/>
    <mergeCell ref="I22:P23"/>
    <mergeCell ref="Q22:X23"/>
    <mergeCell ref="Y22:AB23"/>
    <mergeCell ref="A26:F26"/>
    <mergeCell ref="A27:F27"/>
    <mergeCell ref="G24:H25"/>
    <mergeCell ref="A24:F24"/>
    <mergeCell ref="A25:F25"/>
    <mergeCell ref="G26:H27"/>
    <mergeCell ref="AE26:AF27"/>
    <mergeCell ref="I24:P25"/>
    <mergeCell ref="Q24:X25"/>
    <mergeCell ref="Y24:AB25"/>
    <mergeCell ref="AC24:AD25"/>
    <mergeCell ref="AE24:AF25"/>
    <mergeCell ref="I26:P27"/>
    <mergeCell ref="Q26:X27"/>
    <mergeCell ref="Y26:AB27"/>
    <mergeCell ref="AE14:AF15"/>
    <mergeCell ref="G16:H17"/>
    <mergeCell ref="I16:P17"/>
    <mergeCell ref="Q16:X17"/>
    <mergeCell ref="Y16:AB17"/>
    <mergeCell ref="AC16:AD17"/>
    <mergeCell ref="AE16:AF17"/>
    <mergeCell ref="AC14:AD15"/>
    <mergeCell ref="A17:F17"/>
    <mergeCell ref="A16:F16"/>
    <mergeCell ref="A18:F18"/>
    <mergeCell ref="A19:F19"/>
    <mergeCell ref="A20:F20"/>
    <mergeCell ref="Q18:X19"/>
    <mergeCell ref="AE22:AF23"/>
    <mergeCell ref="G20:H21"/>
    <mergeCell ref="I20:P21"/>
    <mergeCell ref="Q20:X21"/>
    <mergeCell ref="Y20:AB21"/>
    <mergeCell ref="Y18:AB19"/>
    <mergeCell ref="AC18:AD19"/>
    <mergeCell ref="AE18:AF19"/>
    <mergeCell ref="G18:H19"/>
    <mergeCell ref="AE20:AF21"/>
    <mergeCell ref="I18:P19"/>
    <mergeCell ref="AC22:AD23"/>
    <mergeCell ref="AC33:AF33"/>
    <mergeCell ref="M35:AC35"/>
    <mergeCell ref="AC32:AF32"/>
    <mergeCell ref="A28:F28"/>
    <mergeCell ref="Q28:X29"/>
    <mergeCell ref="Y28:AB29"/>
    <mergeCell ref="AC28:AD29"/>
    <mergeCell ref="G28:H29"/>
    <mergeCell ref="I28:P29"/>
    <mergeCell ref="V38:AD38"/>
    <mergeCell ref="V4:Y4"/>
    <mergeCell ref="AA4:AB4"/>
    <mergeCell ref="AD4:AE4"/>
    <mergeCell ref="G9:J9"/>
    <mergeCell ref="L9:M9"/>
    <mergeCell ref="O9:P9"/>
    <mergeCell ref="E7:Q8"/>
    <mergeCell ref="AE28:AF29"/>
    <mergeCell ref="AD35:AF35"/>
    <mergeCell ref="AD36:AF36"/>
    <mergeCell ref="M36:AC36"/>
    <mergeCell ref="N32:AB32"/>
    <mergeCell ref="N33:AB33"/>
    <mergeCell ref="A32:M32"/>
    <mergeCell ref="A33:M33"/>
  </mergeCells>
  <phoneticPr fontId="1"/>
  <dataValidations count="3">
    <dataValidation type="whole" allowBlank="1" showInputMessage="1" showErrorMessage="1" sqref="G16:H29" xr:uid="{8AEA686B-362E-49E8-9669-30CC5DE82F89}">
      <formula1>0</formula1>
      <formula2>120</formula2>
    </dataValidation>
    <dataValidation type="whole" allowBlank="1" showInputMessage="1" showErrorMessage="1" sqref="AC16:AD29" xr:uid="{62C14F89-84C2-43BC-AA89-09EFBE4EBCE0}">
      <formula1>0</formula1>
      <formula2>168</formula2>
    </dataValidation>
    <dataValidation type="whole" allowBlank="1" showInputMessage="1" showErrorMessage="1" error="整数のみ入力してください。" sqref="AC33:AF33" xr:uid="{497612AD-5DC2-45E3-A508-F899AA722332}">
      <formula1>0</formula1>
      <formula2>120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FD5B3D8-15F9-4E53-975A-4849E6E2C41A}">
          <x14:formula1>
            <xm:f>単位表!$A$22:$A$24</xm:f>
          </x14:formula1>
          <xm:sqref>Y16:AB29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077BB-8FA2-4C7F-8758-904F32C8337D}">
  <sheetPr>
    <tabColor rgb="FFFF0000"/>
  </sheetPr>
  <dimension ref="A1:AG39"/>
  <sheetViews>
    <sheetView view="pageBreakPreview" zoomScaleNormal="100" zoomScaleSheetLayoutView="100" workbookViewId="0">
      <selection activeCell="V4" sqref="V4:Y4"/>
    </sheetView>
  </sheetViews>
  <sheetFormatPr defaultColWidth="2.5" defaultRowHeight="18" customHeight="1"/>
  <cols>
    <col min="1" max="22" width="2.5" style="9"/>
    <col min="23" max="24" width="2.5" style="9" customWidth="1"/>
    <col min="25" max="27" width="2.5" style="9"/>
    <col min="28" max="28" width="2.5" style="9" customWidth="1"/>
    <col min="29" max="30" width="2.5" style="9"/>
    <col min="31" max="31" width="2.75" style="9" customWidth="1"/>
    <col min="32" max="32" width="2.5" style="9" customWidth="1"/>
    <col min="33" max="33" width="8.25" style="9" bestFit="1" customWidth="1"/>
    <col min="34" max="16384" width="2.5" style="9"/>
  </cols>
  <sheetData>
    <row r="1" spans="1:32" ht="18" customHeight="1">
      <c r="AF1" s="10" t="s">
        <v>10</v>
      </c>
    </row>
    <row r="2" spans="1:32" ht="18" customHeight="1">
      <c r="I2" s="11" t="s">
        <v>20</v>
      </c>
    </row>
    <row r="4" spans="1:32" ht="18" customHeight="1">
      <c r="P4" s="12" t="s">
        <v>12</v>
      </c>
      <c r="Q4" s="12"/>
      <c r="R4" s="12"/>
      <c r="S4" s="12"/>
      <c r="T4" s="12"/>
      <c r="U4" s="12"/>
      <c r="V4" s="78" t="s">
        <v>48</v>
      </c>
      <c r="W4" s="78"/>
      <c r="X4" s="78"/>
      <c r="Y4" s="78"/>
      <c r="Z4" s="12" t="s">
        <v>13</v>
      </c>
      <c r="AA4" s="78" t="s">
        <v>49</v>
      </c>
      <c r="AB4" s="78"/>
      <c r="AC4" s="12" t="s">
        <v>14</v>
      </c>
      <c r="AD4" s="78" t="s">
        <v>50</v>
      </c>
      <c r="AE4" s="78"/>
      <c r="AF4" s="12" t="s">
        <v>15</v>
      </c>
    </row>
    <row r="6" spans="1:32" ht="18" customHeight="1">
      <c r="A6" s="9" t="s">
        <v>11</v>
      </c>
    </row>
    <row r="7" spans="1:32" ht="18" customHeight="1">
      <c r="E7" s="79" t="s">
        <v>54</v>
      </c>
      <c r="F7" s="79"/>
      <c r="G7" s="79"/>
      <c r="H7" s="79"/>
      <c r="I7" s="79"/>
      <c r="J7" s="79"/>
      <c r="K7" s="79"/>
      <c r="L7" s="79"/>
      <c r="M7" s="79"/>
      <c r="N7" s="79"/>
      <c r="O7" s="79"/>
      <c r="P7" s="79"/>
      <c r="Q7" s="79"/>
    </row>
    <row r="8" spans="1:32" ht="18" customHeight="1">
      <c r="A8" s="12" t="s">
        <v>16</v>
      </c>
      <c r="B8" s="12"/>
      <c r="C8" s="12"/>
      <c r="D8" s="12"/>
      <c r="E8" s="80"/>
      <c r="F8" s="80"/>
      <c r="G8" s="80"/>
      <c r="H8" s="80"/>
      <c r="I8" s="80"/>
      <c r="J8" s="80"/>
      <c r="K8" s="80"/>
      <c r="L8" s="80"/>
      <c r="M8" s="80"/>
      <c r="N8" s="80"/>
      <c r="O8" s="80"/>
      <c r="P8" s="80"/>
      <c r="Q8" s="80"/>
    </row>
    <row r="9" spans="1:32" ht="18" customHeight="1">
      <c r="A9" s="13" t="s">
        <v>17</v>
      </c>
      <c r="B9" s="13"/>
      <c r="C9" s="13"/>
      <c r="D9" s="13"/>
      <c r="E9" s="13"/>
      <c r="F9" s="13"/>
      <c r="G9" s="81" t="s">
        <v>51</v>
      </c>
      <c r="H9" s="81"/>
      <c r="I9" s="81"/>
      <c r="J9" s="81"/>
      <c r="K9" s="13" t="s">
        <v>13</v>
      </c>
      <c r="L9" s="81" t="s">
        <v>49</v>
      </c>
      <c r="M9" s="81"/>
      <c r="N9" s="13" t="s">
        <v>14</v>
      </c>
      <c r="O9" s="81" t="s">
        <v>50</v>
      </c>
      <c r="P9" s="81"/>
      <c r="Q9" s="12" t="s">
        <v>19</v>
      </c>
    </row>
    <row r="10" spans="1:32" ht="18" customHeight="1">
      <c r="G10" s="14"/>
      <c r="H10" s="14"/>
      <c r="I10" s="14"/>
      <c r="J10" s="14"/>
      <c r="L10" s="14"/>
      <c r="M10" s="14"/>
      <c r="O10" s="14"/>
      <c r="P10" s="14"/>
    </row>
    <row r="11" spans="1:32" ht="18" customHeight="1">
      <c r="C11" s="9" t="s">
        <v>18</v>
      </c>
    </row>
    <row r="13" spans="1:32" ht="18" customHeight="1">
      <c r="A13" s="15" t="s">
        <v>37</v>
      </c>
    </row>
    <row r="14" spans="1:32" ht="18" customHeight="1">
      <c r="A14" s="70" t="s">
        <v>22</v>
      </c>
      <c r="B14" s="68"/>
      <c r="C14" s="68"/>
      <c r="D14" s="68"/>
      <c r="E14" s="68"/>
      <c r="F14" s="68"/>
      <c r="G14" s="68" t="s">
        <v>2</v>
      </c>
      <c r="H14" s="68"/>
      <c r="I14" s="75" t="s">
        <v>42</v>
      </c>
      <c r="J14" s="76"/>
      <c r="K14" s="76"/>
      <c r="L14" s="76"/>
      <c r="M14" s="76"/>
      <c r="N14" s="76"/>
      <c r="O14" s="76"/>
      <c r="P14" s="76"/>
      <c r="Q14" s="68" t="s">
        <v>0</v>
      </c>
      <c r="R14" s="68"/>
      <c r="S14" s="68"/>
      <c r="T14" s="68"/>
      <c r="U14" s="68"/>
      <c r="V14" s="68"/>
      <c r="W14" s="68"/>
      <c r="X14" s="68"/>
      <c r="Y14" s="68" t="s">
        <v>8</v>
      </c>
      <c r="Z14" s="68"/>
      <c r="AA14" s="68"/>
      <c r="AB14" s="68"/>
      <c r="AC14" s="70" t="s">
        <v>21</v>
      </c>
      <c r="AD14" s="70"/>
      <c r="AE14" s="68" t="s">
        <v>1</v>
      </c>
      <c r="AF14" s="68"/>
    </row>
    <row r="15" spans="1:32" ht="18" customHeight="1">
      <c r="A15" s="69"/>
      <c r="B15" s="69"/>
      <c r="C15" s="69"/>
      <c r="D15" s="69"/>
      <c r="E15" s="69"/>
      <c r="F15" s="69"/>
      <c r="G15" s="69"/>
      <c r="H15" s="69"/>
      <c r="I15" s="77"/>
      <c r="J15" s="77"/>
      <c r="K15" s="77"/>
      <c r="L15" s="77"/>
      <c r="M15" s="77"/>
      <c r="N15" s="77"/>
      <c r="O15" s="77"/>
      <c r="P15" s="77"/>
      <c r="Q15" s="69"/>
      <c r="R15" s="69"/>
      <c r="S15" s="69"/>
      <c r="T15" s="69"/>
      <c r="U15" s="69"/>
      <c r="V15" s="69"/>
      <c r="W15" s="69"/>
      <c r="X15" s="69"/>
      <c r="Y15" s="69"/>
      <c r="Z15" s="69"/>
      <c r="AA15" s="69"/>
      <c r="AB15" s="69"/>
      <c r="AC15" s="71"/>
      <c r="AD15" s="71"/>
      <c r="AE15" s="69"/>
      <c r="AF15" s="69"/>
    </row>
    <row r="16" spans="1:32" ht="18.75">
      <c r="A16" s="82">
        <v>44654</v>
      </c>
      <c r="B16" s="83"/>
      <c r="C16" s="83"/>
      <c r="D16" s="83"/>
      <c r="E16" s="83"/>
      <c r="F16" s="84"/>
      <c r="G16" s="85">
        <v>12</v>
      </c>
      <c r="H16" s="86"/>
      <c r="I16" s="89" t="s">
        <v>60</v>
      </c>
      <c r="J16" s="89"/>
      <c r="K16" s="89"/>
      <c r="L16" s="89"/>
      <c r="M16" s="89"/>
      <c r="N16" s="89"/>
      <c r="O16" s="89"/>
      <c r="P16" s="89"/>
      <c r="Q16" s="89" t="s">
        <v>55</v>
      </c>
      <c r="R16" s="89"/>
      <c r="S16" s="89"/>
      <c r="T16" s="89"/>
      <c r="U16" s="89"/>
      <c r="V16" s="89"/>
      <c r="W16" s="89"/>
      <c r="X16" s="89"/>
      <c r="Y16" s="91" t="s">
        <v>39</v>
      </c>
      <c r="Z16" s="92"/>
      <c r="AA16" s="92"/>
      <c r="AB16" s="93"/>
      <c r="AC16" s="91">
        <v>40</v>
      </c>
      <c r="AD16" s="93"/>
      <c r="AE16" s="97">
        <f>IF(AC16="","",IF(AND(AC16&lt;8,Y16="1.救急専従"),"ー",IF(AND(AC16&lt;8,Y16="2.救急専従以外"),0*G16,IF(AND(AC16&lt;8,Y16="3.救急専従（時短）"),0*G16,IF(AND(AC16&gt;=8,AC16&lt;16,Y16="1.救急専従"),"ー",IF(AND(AC16&gt;=8,AC16&lt;16,Y16="2.救急専従以外"),0.1*G16,IF(AND(AC16&gt;=8,AC16&lt;16,Y16="3.救急専従（時短）"),0.2*G16,IF(AND(AC16&gt;=16,AC16&lt;21,Y16="1.救急専従"),"ー",IF(AND(AC16&gt;=16,AC16&lt;21,Y16="2.救急専従以外"),0.2*G16,IF(AND(AC16&gt;=16,AC16&lt;21,Y16="3.救急専従（時短）"),0.4*G16,IF(AND(AC16&gt;=21,AC16&lt;26,Y16="1.救急専従"),"ー",IF(AND(AC16&gt;=21,AC16&lt;26,Y16="2.救急専従以外"),0.3*G16,IF(AND(AC16&gt;=21,AC16&lt;26,Y16="3.救急専従（時短）"),0.6*G16,IF(AND(AC16&gt;=26,AC16&lt;31,Y16="1.救急専従"),"ー",IF(AND(AC16&gt;=26,AC16&lt;31,Y16="2.救急専従以外"),0.4*G16,IF(AND(AC16&gt;=26,AC16&lt;31,Y16="3.救急専従（時短）"),0.8*G16,IF(AND(AC16&gt;=31,Y16="1.救急専従"),1*G16,IF(AND(AC16&gt;=31,Y16="2.救急専従以外"),0.5*G16,IF(AND(AC16&gt;=31,Y16="3.救急専従（時短）"),1*G16)))))))))))))))))))</f>
        <v>12</v>
      </c>
      <c r="AF16" s="98"/>
    </row>
    <row r="17" spans="1:32" ht="18.75">
      <c r="A17" s="101">
        <v>45016</v>
      </c>
      <c r="B17" s="102"/>
      <c r="C17" s="102"/>
      <c r="D17" s="102"/>
      <c r="E17" s="102"/>
      <c r="F17" s="103"/>
      <c r="G17" s="87"/>
      <c r="H17" s="88"/>
      <c r="I17" s="90"/>
      <c r="J17" s="90"/>
      <c r="K17" s="90"/>
      <c r="L17" s="90"/>
      <c r="M17" s="90"/>
      <c r="N17" s="90"/>
      <c r="O17" s="90"/>
      <c r="P17" s="90"/>
      <c r="Q17" s="90"/>
      <c r="R17" s="90"/>
      <c r="S17" s="90"/>
      <c r="T17" s="90"/>
      <c r="U17" s="90"/>
      <c r="V17" s="90"/>
      <c r="W17" s="90"/>
      <c r="X17" s="90"/>
      <c r="Y17" s="94"/>
      <c r="Z17" s="95"/>
      <c r="AA17" s="95"/>
      <c r="AB17" s="96"/>
      <c r="AC17" s="94"/>
      <c r="AD17" s="96"/>
      <c r="AE17" s="99"/>
      <c r="AF17" s="100"/>
    </row>
    <row r="18" spans="1:32" ht="18.75">
      <c r="A18" s="82">
        <v>45017</v>
      </c>
      <c r="B18" s="83"/>
      <c r="C18" s="83"/>
      <c r="D18" s="83"/>
      <c r="E18" s="83"/>
      <c r="F18" s="84"/>
      <c r="G18" s="85">
        <v>4</v>
      </c>
      <c r="H18" s="86"/>
      <c r="I18" s="89" t="s">
        <v>56</v>
      </c>
      <c r="J18" s="89"/>
      <c r="K18" s="89"/>
      <c r="L18" s="89"/>
      <c r="M18" s="89"/>
      <c r="N18" s="89"/>
      <c r="O18" s="89"/>
      <c r="P18" s="89"/>
      <c r="Q18" s="89" t="s">
        <v>57</v>
      </c>
      <c r="R18" s="89"/>
      <c r="S18" s="89"/>
      <c r="T18" s="89"/>
      <c r="U18" s="89"/>
      <c r="V18" s="89"/>
      <c r="W18" s="89"/>
      <c r="X18" s="89"/>
      <c r="Y18" s="91" t="s">
        <v>40</v>
      </c>
      <c r="Z18" s="92"/>
      <c r="AA18" s="92"/>
      <c r="AB18" s="93"/>
      <c r="AC18" s="91">
        <v>30</v>
      </c>
      <c r="AD18" s="93"/>
      <c r="AE18" s="97">
        <f t="shared" ref="AE18" si="0">IF(AC18="","",IF(AND(AC18&lt;8,Y18="1.救急専従"),"ー",IF(AND(AC18&lt;8,Y18="2.救急専従以外"),0*G18,IF(AND(AC18&lt;8,Y18="3.救急専従（時短）"),0*G18,IF(AND(AC18&gt;=8,AC18&lt;16,Y18="1.救急専従"),"ー",IF(AND(AC18&gt;=8,AC18&lt;16,Y18="2.救急専従以外"),0.1*G18,IF(AND(AC18&gt;=8,AC18&lt;16,Y18="3.救急専従（時短）"),0.2*G18,IF(AND(AC18&gt;=16,AC18&lt;21,Y18="1.救急専従"),"ー",IF(AND(AC18&gt;=16,AC18&lt;21,Y18="2.救急専従以外"),0.2*G18,IF(AND(AC18&gt;=16,AC18&lt;21,Y18="3.救急専従（時短）"),0.4*G18,IF(AND(AC18&gt;=21,AC18&lt;26,Y18="1.救急専従"),"ー",IF(AND(AC18&gt;=21,AC18&lt;26,Y18="2.救急専従以外"),0.3*G18,IF(AND(AC18&gt;=21,AC18&lt;26,Y18="3.救急専従（時短）"),0.6*G18,IF(AND(AC18&gt;=26,AC18&lt;31,Y18="1.救急専従"),"ー",IF(AND(AC18&gt;=26,AC18&lt;31,Y18="2.救急専従以外"),0.4*G18,IF(AND(AC18&gt;=26,AC18&lt;31,Y18="3.救急専従（時短）"),0.8*G18,IF(AND(AC18&gt;=31,Y18="1.救急専従"),1*G18,IF(AND(AC18&gt;=31,Y18="2.救急専従以外"),0.5*G18,IF(AND(AC18&gt;=31,Y18="3.救急専従（時短）"),1*G18)))))))))))))))))))</f>
        <v>1.6</v>
      </c>
      <c r="AF18" s="98"/>
    </row>
    <row r="19" spans="1:32" ht="18.75">
      <c r="A19" s="101">
        <v>45498</v>
      </c>
      <c r="B19" s="102"/>
      <c r="C19" s="102"/>
      <c r="D19" s="102"/>
      <c r="E19" s="102"/>
      <c r="F19" s="103"/>
      <c r="G19" s="87"/>
      <c r="H19" s="88"/>
      <c r="I19" s="90"/>
      <c r="J19" s="90"/>
      <c r="K19" s="90"/>
      <c r="L19" s="90"/>
      <c r="M19" s="90"/>
      <c r="N19" s="90"/>
      <c r="O19" s="90"/>
      <c r="P19" s="90"/>
      <c r="Q19" s="90"/>
      <c r="R19" s="90"/>
      <c r="S19" s="90"/>
      <c r="T19" s="90"/>
      <c r="U19" s="90"/>
      <c r="V19" s="90"/>
      <c r="W19" s="90"/>
      <c r="X19" s="90"/>
      <c r="Y19" s="94"/>
      <c r="Z19" s="95"/>
      <c r="AA19" s="95"/>
      <c r="AB19" s="96"/>
      <c r="AC19" s="94"/>
      <c r="AD19" s="96"/>
      <c r="AE19" s="99"/>
      <c r="AF19" s="100"/>
    </row>
    <row r="20" spans="1:32" ht="18.75">
      <c r="A20" s="82">
        <v>45499</v>
      </c>
      <c r="B20" s="83"/>
      <c r="C20" s="83"/>
      <c r="D20" s="83"/>
      <c r="E20" s="83"/>
      <c r="F20" s="84"/>
      <c r="G20" s="85">
        <v>5</v>
      </c>
      <c r="H20" s="86"/>
      <c r="I20" s="89" t="s">
        <v>56</v>
      </c>
      <c r="J20" s="89"/>
      <c r="K20" s="89"/>
      <c r="L20" s="89"/>
      <c r="M20" s="89"/>
      <c r="N20" s="89"/>
      <c r="O20" s="89"/>
      <c r="P20" s="89"/>
      <c r="Q20" s="89" t="s">
        <v>58</v>
      </c>
      <c r="R20" s="89"/>
      <c r="S20" s="89"/>
      <c r="T20" s="89"/>
      <c r="U20" s="89"/>
      <c r="V20" s="89"/>
      <c r="W20" s="89"/>
      <c r="X20" s="89"/>
      <c r="Y20" s="91" t="s">
        <v>40</v>
      </c>
      <c r="Z20" s="92"/>
      <c r="AA20" s="92"/>
      <c r="AB20" s="93"/>
      <c r="AC20" s="91">
        <v>30</v>
      </c>
      <c r="AD20" s="93"/>
      <c r="AE20" s="97">
        <f t="shared" ref="AE20" si="1">IF(AC20="","",IF(AND(AC20&lt;8,Y20="1.救急専従"),"ー",IF(AND(AC20&lt;8,Y20="2.救急専従以外"),0*G20,IF(AND(AC20&lt;8,Y20="3.救急専従（時短）"),0*G20,IF(AND(AC20&gt;=8,AC20&lt;16,Y20="1.救急専従"),"ー",IF(AND(AC20&gt;=8,AC20&lt;16,Y20="2.救急専従以外"),0.1*G20,IF(AND(AC20&gt;=8,AC20&lt;16,Y20="3.救急専従（時短）"),0.2*G20,IF(AND(AC20&gt;=16,AC20&lt;21,Y20="1.救急専従"),"ー",IF(AND(AC20&gt;=16,AC20&lt;21,Y20="2.救急専従以外"),0.2*G20,IF(AND(AC20&gt;=16,AC20&lt;21,Y20="3.救急専従（時短）"),0.4*G20,IF(AND(AC20&gt;=21,AC20&lt;26,Y20="1.救急専従"),"ー",IF(AND(AC20&gt;=21,AC20&lt;26,Y20="2.救急専従以外"),0.3*G20,IF(AND(AC20&gt;=21,AC20&lt;26,Y20="3.救急専従（時短）"),0.6*G20,IF(AND(AC20&gt;=26,AC20&lt;31,Y20="1.救急専従"),"ー",IF(AND(AC20&gt;=26,AC20&lt;31,Y20="2.救急専従以外"),0.4*G20,IF(AND(AC20&gt;=26,AC20&lt;31,Y20="3.救急専従（時短）"),0.8*G20,IF(AND(AC20&gt;=31,Y20="1.救急専従"),1*G20,IF(AND(AC20&gt;=31,Y20="2.救急専従以外"),0.5*G20,IF(AND(AC20&gt;=31,Y20="3.救急専従（時短）"),1*G20)))))))))))))))))))</f>
        <v>2</v>
      </c>
      <c r="AF20" s="98"/>
    </row>
    <row r="21" spans="1:32" ht="18.75">
      <c r="A21" s="101">
        <v>45657</v>
      </c>
      <c r="B21" s="102"/>
      <c r="C21" s="102"/>
      <c r="D21" s="102"/>
      <c r="E21" s="102"/>
      <c r="F21" s="103"/>
      <c r="G21" s="87"/>
      <c r="H21" s="88"/>
      <c r="I21" s="90"/>
      <c r="J21" s="90"/>
      <c r="K21" s="90"/>
      <c r="L21" s="90"/>
      <c r="M21" s="90"/>
      <c r="N21" s="90"/>
      <c r="O21" s="90"/>
      <c r="P21" s="90"/>
      <c r="Q21" s="90"/>
      <c r="R21" s="90"/>
      <c r="S21" s="90"/>
      <c r="T21" s="90"/>
      <c r="U21" s="90"/>
      <c r="V21" s="90"/>
      <c r="W21" s="90"/>
      <c r="X21" s="90"/>
      <c r="Y21" s="94"/>
      <c r="Z21" s="95"/>
      <c r="AA21" s="95"/>
      <c r="AB21" s="96"/>
      <c r="AC21" s="94"/>
      <c r="AD21" s="96"/>
      <c r="AE21" s="99"/>
      <c r="AF21" s="100"/>
    </row>
    <row r="22" spans="1:32" ht="18.75">
      <c r="A22" s="82">
        <v>45658</v>
      </c>
      <c r="B22" s="83"/>
      <c r="C22" s="83"/>
      <c r="D22" s="83"/>
      <c r="E22" s="83"/>
      <c r="F22" s="84"/>
      <c r="G22" s="85">
        <v>12</v>
      </c>
      <c r="H22" s="86"/>
      <c r="I22" s="89" t="s">
        <v>56</v>
      </c>
      <c r="J22" s="89"/>
      <c r="K22" s="89"/>
      <c r="L22" s="89"/>
      <c r="M22" s="89"/>
      <c r="N22" s="89"/>
      <c r="O22" s="89"/>
      <c r="P22" s="89"/>
      <c r="Q22" s="89" t="s">
        <v>59</v>
      </c>
      <c r="R22" s="89"/>
      <c r="S22" s="89"/>
      <c r="T22" s="89"/>
      <c r="U22" s="89"/>
      <c r="V22" s="89"/>
      <c r="W22" s="89"/>
      <c r="X22" s="89"/>
      <c r="Y22" s="91" t="s">
        <v>40</v>
      </c>
      <c r="Z22" s="92"/>
      <c r="AA22" s="92"/>
      <c r="AB22" s="93"/>
      <c r="AC22" s="91">
        <v>32</v>
      </c>
      <c r="AD22" s="93"/>
      <c r="AE22" s="97">
        <f t="shared" ref="AE22" si="2">IF(AC22="","",IF(AND(AC22&lt;8,Y22="1.救急専従"),"ー",IF(AND(AC22&lt;8,Y22="2.救急専従以外"),0*G22,IF(AND(AC22&lt;8,Y22="3.救急専従（時短）"),0*G22,IF(AND(AC22&gt;=8,AC22&lt;16,Y22="1.救急専従"),"ー",IF(AND(AC22&gt;=8,AC22&lt;16,Y22="2.救急専従以外"),0.1*G22,IF(AND(AC22&gt;=8,AC22&lt;16,Y22="3.救急専従（時短）"),0.2*G22,IF(AND(AC22&gt;=16,AC22&lt;21,Y22="1.救急専従"),"ー",IF(AND(AC22&gt;=16,AC22&lt;21,Y22="2.救急専従以外"),0.2*G22,IF(AND(AC22&gt;=16,AC22&lt;21,Y22="3.救急専従（時短）"),0.4*G22,IF(AND(AC22&gt;=21,AC22&lt;26,Y22="1.救急専従"),"ー",IF(AND(AC22&gt;=21,AC22&lt;26,Y22="2.救急専従以外"),0.3*G22,IF(AND(AC22&gt;=21,AC22&lt;26,Y22="3.救急専従（時短）"),0.6*G22,IF(AND(AC22&gt;=26,AC22&lt;31,Y22="1.救急専従"),"ー",IF(AND(AC22&gt;=26,AC22&lt;31,Y22="2.救急専従以外"),0.4*G22,IF(AND(AC22&gt;=26,AC22&lt;31,Y22="3.救急専従（時短）"),0.8*G22,IF(AND(AC22&gt;=31,Y22="1.救急専従"),1*G22,IF(AND(AC22&gt;=31,Y22="2.救急専従以外"),0.5*G22,IF(AND(AC22&gt;=31,Y22="3.救急専従（時短）"),1*G22)))))))))))))))))))</f>
        <v>6</v>
      </c>
      <c r="AF22" s="98"/>
    </row>
    <row r="23" spans="1:32" ht="18.75">
      <c r="A23" s="101">
        <v>46387</v>
      </c>
      <c r="B23" s="102"/>
      <c r="C23" s="102"/>
      <c r="D23" s="102"/>
      <c r="E23" s="102"/>
      <c r="F23" s="103"/>
      <c r="G23" s="87"/>
      <c r="H23" s="88"/>
      <c r="I23" s="90"/>
      <c r="J23" s="90"/>
      <c r="K23" s="90"/>
      <c r="L23" s="90"/>
      <c r="M23" s="90"/>
      <c r="N23" s="90"/>
      <c r="O23" s="90"/>
      <c r="P23" s="90"/>
      <c r="Q23" s="90"/>
      <c r="R23" s="90"/>
      <c r="S23" s="90"/>
      <c r="T23" s="90"/>
      <c r="U23" s="90"/>
      <c r="V23" s="90"/>
      <c r="W23" s="90"/>
      <c r="X23" s="90"/>
      <c r="Y23" s="94"/>
      <c r="Z23" s="95"/>
      <c r="AA23" s="95"/>
      <c r="AB23" s="96"/>
      <c r="AC23" s="94"/>
      <c r="AD23" s="96"/>
      <c r="AE23" s="99"/>
      <c r="AF23" s="100"/>
    </row>
    <row r="24" spans="1:32" ht="18.75">
      <c r="A24" s="82">
        <v>46388</v>
      </c>
      <c r="B24" s="83"/>
      <c r="C24" s="83"/>
      <c r="D24" s="83"/>
      <c r="E24" s="83"/>
      <c r="F24" s="84"/>
      <c r="G24" s="85">
        <v>15</v>
      </c>
      <c r="H24" s="86"/>
      <c r="I24" s="89" t="s">
        <v>60</v>
      </c>
      <c r="J24" s="89"/>
      <c r="K24" s="89"/>
      <c r="L24" s="89"/>
      <c r="M24" s="89"/>
      <c r="N24" s="89"/>
      <c r="O24" s="89"/>
      <c r="P24" s="89"/>
      <c r="Q24" s="89" t="s">
        <v>55</v>
      </c>
      <c r="R24" s="89"/>
      <c r="S24" s="89"/>
      <c r="T24" s="89"/>
      <c r="U24" s="89"/>
      <c r="V24" s="89"/>
      <c r="W24" s="89"/>
      <c r="X24" s="89"/>
      <c r="Y24" s="91" t="s">
        <v>39</v>
      </c>
      <c r="Z24" s="92"/>
      <c r="AA24" s="92"/>
      <c r="AB24" s="93"/>
      <c r="AC24" s="91">
        <v>32</v>
      </c>
      <c r="AD24" s="93"/>
      <c r="AE24" s="97">
        <f t="shared" ref="AE24" si="3">IF(AC24="","",IF(AND(AC24&lt;8,Y24="1.救急専従"),"ー",IF(AND(AC24&lt;8,Y24="2.救急専従以外"),0*G24,IF(AND(AC24&lt;8,Y24="3.救急専従（時短）"),0*G24,IF(AND(AC24&gt;=8,AC24&lt;16,Y24="1.救急専従"),"ー",IF(AND(AC24&gt;=8,AC24&lt;16,Y24="2.救急専従以外"),0.1*G24,IF(AND(AC24&gt;=8,AC24&lt;16,Y24="3.救急専従（時短）"),0.2*G24,IF(AND(AC24&gt;=16,AC24&lt;21,Y24="1.救急専従"),"ー",IF(AND(AC24&gt;=16,AC24&lt;21,Y24="2.救急専従以外"),0.2*G24,IF(AND(AC24&gt;=16,AC24&lt;21,Y24="3.救急専従（時短）"),0.4*G24,IF(AND(AC24&gt;=21,AC24&lt;26,Y24="1.救急専従"),"ー",IF(AND(AC24&gt;=21,AC24&lt;26,Y24="2.救急専従以外"),0.3*G24,IF(AND(AC24&gt;=21,AC24&lt;26,Y24="3.救急専従（時短）"),0.6*G24,IF(AND(AC24&gt;=26,AC24&lt;31,Y24="1.救急専従"),"ー",IF(AND(AC24&gt;=26,AC24&lt;31,Y24="2.救急専従以外"),0.4*G24,IF(AND(AC24&gt;=26,AC24&lt;31,Y24="3.救急専従（時短）"),0.8*G24,IF(AND(AC24&gt;=31,Y24="1.救急専従"),1*G24,IF(AND(AC24&gt;=31,Y24="2.救急専従以外"),0.5*G24,IF(AND(AC24&gt;=31,Y24="3.救急専従（時短）"),1*G24)))))))))))))))))))</f>
        <v>15</v>
      </c>
      <c r="AF24" s="98"/>
    </row>
    <row r="25" spans="1:32" ht="18.75">
      <c r="A25" s="101">
        <v>46843</v>
      </c>
      <c r="B25" s="102"/>
      <c r="C25" s="102"/>
      <c r="D25" s="102"/>
      <c r="E25" s="102"/>
      <c r="F25" s="103"/>
      <c r="G25" s="87"/>
      <c r="H25" s="88"/>
      <c r="I25" s="90"/>
      <c r="J25" s="90"/>
      <c r="K25" s="90"/>
      <c r="L25" s="90"/>
      <c r="M25" s="90"/>
      <c r="N25" s="90"/>
      <c r="O25" s="90"/>
      <c r="P25" s="90"/>
      <c r="Q25" s="90"/>
      <c r="R25" s="90"/>
      <c r="S25" s="90"/>
      <c r="T25" s="90"/>
      <c r="U25" s="90"/>
      <c r="V25" s="90"/>
      <c r="W25" s="90"/>
      <c r="X25" s="90"/>
      <c r="Y25" s="94"/>
      <c r="Z25" s="95"/>
      <c r="AA25" s="95"/>
      <c r="AB25" s="96"/>
      <c r="AC25" s="94"/>
      <c r="AD25" s="96"/>
      <c r="AE25" s="99"/>
      <c r="AF25" s="100"/>
    </row>
    <row r="26" spans="1:32" ht="18.75">
      <c r="A26" s="107"/>
      <c r="B26" s="108"/>
      <c r="C26" s="108"/>
      <c r="D26" s="108"/>
      <c r="E26" s="108"/>
      <c r="F26" s="109"/>
      <c r="G26" s="85"/>
      <c r="H26" s="86"/>
      <c r="I26" s="89"/>
      <c r="J26" s="89"/>
      <c r="K26" s="89"/>
      <c r="L26" s="89"/>
      <c r="M26" s="89"/>
      <c r="N26" s="89"/>
      <c r="O26" s="89"/>
      <c r="P26" s="89"/>
      <c r="Q26" s="89"/>
      <c r="R26" s="89"/>
      <c r="S26" s="89"/>
      <c r="T26" s="89"/>
      <c r="U26" s="89"/>
      <c r="V26" s="89"/>
      <c r="W26" s="89"/>
      <c r="X26" s="89"/>
      <c r="Y26" s="91"/>
      <c r="Z26" s="92"/>
      <c r="AA26" s="92"/>
      <c r="AB26" s="93"/>
      <c r="AC26" s="91"/>
      <c r="AD26" s="93"/>
      <c r="AE26" s="97" t="str">
        <f t="shared" ref="AE26" si="4">IF(AC26="","",IF(AND(AC26&lt;8,Y26="1.救急専従"),"ー",IF(AND(AC26&lt;8,Y26="2.救急専従以外"),0*G26,IF(AND(AC26&lt;8,Y26="3.救急専従（時短）"),0*G26,IF(AND(AC26&gt;=8,AC26&lt;16,Y26="1.救急専従"),"ー",IF(AND(AC26&gt;=8,AC26&lt;16,Y26="2.救急専従以外"),0.1*G26,IF(AND(AC26&gt;=8,AC26&lt;16,Y26="3.救急専従（時短）"),0.2*G26,IF(AND(AC26&gt;=16,AC26&lt;21,Y26="1.救急専従"),"ー",IF(AND(AC26&gt;=16,AC26&lt;21,Y26="2.救急専従以外"),0.2*G26,IF(AND(AC26&gt;=16,AC26&lt;21,Y26="3.救急専従（時短）"),0.4*G26,IF(AND(AC26&gt;=21,AC26&lt;26,Y26="1.救急専従"),"ー",IF(AND(AC26&gt;=21,AC26&lt;26,Y26="2.救急専従以外"),0.3*G26,IF(AND(AC26&gt;=21,AC26&lt;26,Y26="3.救急専従（時短）"),0.6*G26,IF(AND(AC26&gt;=26,AC26&lt;31,Y26="1.救急専従"),"ー",IF(AND(AC26&gt;=26,AC26&lt;31,Y26="2.救急専従以外"),0.4*G26,IF(AND(AC26&gt;=26,AC26&lt;31,Y26="3.救急専従（時短）"),0.8*G26,IF(AND(AC26&gt;=31,Y26="1.救急専従"),1*G26,IF(AND(AC26&gt;=31,Y26="2.救急専従以外"),0.5*G26,IF(AND(AC26&gt;=31,Y26="3.救急専従（時短）"),1*G26)))))))))))))))))))</f>
        <v/>
      </c>
      <c r="AF26" s="98"/>
    </row>
    <row r="27" spans="1:32" ht="18.75">
      <c r="A27" s="104"/>
      <c r="B27" s="105"/>
      <c r="C27" s="105"/>
      <c r="D27" s="105"/>
      <c r="E27" s="105"/>
      <c r="F27" s="106"/>
      <c r="G27" s="87"/>
      <c r="H27" s="88"/>
      <c r="I27" s="90"/>
      <c r="J27" s="90"/>
      <c r="K27" s="90"/>
      <c r="L27" s="90"/>
      <c r="M27" s="90"/>
      <c r="N27" s="90"/>
      <c r="O27" s="90"/>
      <c r="P27" s="90"/>
      <c r="Q27" s="90"/>
      <c r="R27" s="90"/>
      <c r="S27" s="90"/>
      <c r="T27" s="90"/>
      <c r="U27" s="90"/>
      <c r="V27" s="90"/>
      <c r="W27" s="90"/>
      <c r="X27" s="90"/>
      <c r="Y27" s="94"/>
      <c r="Z27" s="95"/>
      <c r="AA27" s="95"/>
      <c r="AB27" s="96"/>
      <c r="AC27" s="94"/>
      <c r="AD27" s="96"/>
      <c r="AE27" s="99"/>
      <c r="AF27" s="100"/>
    </row>
    <row r="28" spans="1:32" ht="18.75">
      <c r="A28" s="107"/>
      <c r="B28" s="108"/>
      <c r="C28" s="108"/>
      <c r="D28" s="108"/>
      <c r="E28" s="108"/>
      <c r="F28" s="109"/>
      <c r="G28" s="85"/>
      <c r="H28" s="86"/>
      <c r="I28" s="89"/>
      <c r="J28" s="89"/>
      <c r="K28" s="89"/>
      <c r="L28" s="89"/>
      <c r="M28" s="89"/>
      <c r="N28" s="89"/>
      <c r="O28" s="89"/>
      <c r="P28" s="89"/>
      <c r="Q28" s="89"/>
      <c r="R28" s="89"/>
      <c r="S28" s="89"/>
      <c r="T28" s="89"/>
      <c r="U28" s="89"/>
      <c r="V28" s="89"/>
      <c r="W28" s="89"/>
      <c r="X28" s="89"/>
      <c r="Y28" s="91"/>
      <c r="Z28" s="92"/>
      <c r="AA28" s="92"/>
      <c r="AB28" s="93"/>
      <c r="AC28" s="91"/>
      <c r="AD28" s="93"/>
      <c r="AE28" s="97" t="str">
        <f t="shared" ref="AE28" si="5">IF(AC28="","",IF(AND(AC28&lt;8,Y28="1.救急専従"),"ー",IF(AND(AC28&lt;8,Y28="2.救急専従以外"),0*G28,IF(AND(AC28&lt;8,Y28="3.救急専従（時短）"),0*G28,IF(AND(AC28&gt;=8,AC28&lt;16,Y28="1.救急専従"),"ー",IF(AND(AC28&gt;=8,AC28&lt;16,Y28="2.救急専従以外"),0.1*G28,IF(AND(AC28&gt;=8,AC28&lt;16,Y28="3.救急専従（時短）"),0.2*G28,IF(AND(AC28&gt;=16,AC28&lt;21,Y28="1.救急専従"),"ー",IF(AND(AC28&gt;=16,AC28&lt;21,Y28="2.救急専従以外"),0.2*G28,IF(AND(AC28&gt;=16,AC28&lt;21,Y28="3.救急専従（時短）"),0.4*G28,IF(AND(AC28&gt;=21,AC28&lt;26,Y28="1.救急専従"),"ー",IF(AND(AC28&gt;=21,AC28&lt;26,Y28="2.救急専従以外"),0.3*G28,IF(AND(AC28&gt;=21,AC28&lt;26,Y28="3.救急専従（時短）"),0.6*G28,IF(AND(AC28&gt;=26,AC28&lt;31,Y28="1.救急専従"),"ー",IF(AND(AC28&gt;=26,AC28&lt;31,Y28="2.救急専従以外"),0.4*G28,IF(AND(AC28&gt;=26,AC28&lt;31,Y28="3.救急専従（時短）"),0.8*G28,IF(AND(AC28&gt;=31,Y28="1.救急専従"),1*G28,IF(AND(AC28&gt;=31,Y28="2.救急専従以外"),0.5*G28,IF(AND(AC28&gt;=31,Y28="3.救急専従（時短）"),1*G28)))))))))))))))))))</f>
        <v/>
      </c>
      <c r="AF28" s="98"/>
    </row>
    <row r="29" spans="1:32" ht="18.75">
      <c r="A29" s="104"/>
      <c r="B29" s="105"/>
      <c r="C29" s="105"/>
      <c r="D29" s="105"/>
      <c r="E29" s="105"/>
      <c r="F29" s="106"/>
      <c r="G29" s="87"/>
      <c r="H29" s="88"/>
      <c r="I29" s="90"/>
      <c r="J29" s="90"/>
      <c r="K29" s="90"/>
      <c r="L29" s="90"/>
      <c r="M29" s="90"/>
      <c r="N29" s="90"/>
      <c r="O29" s="90"/>
      <c r="P29" s="90"/>
      <c r="Q29" s="90"/>
      <c r="R29" s="90"/>
      <c r="S29" s="90"/>
      <c r="T29" s="90"/>
      <c r="U29" s="90"/>
      <c r="V29" s="90"/>
      <c r="W29" s="90"/>
      <c r="X29" s="90"/>
      <c r="Y29" s="94"/>
      <c r="Z29" s="95"/>
      <c r="AA29" s="95"/>
      <c r="AB29" s="96"/>
      <c r="AC29" s="94"/>
      <c r="AD29" s="96"/>
      <c r="AE29" s="99"/>
      <c r="AF29" s="100"/>
    </row>
    <row r="31" spans="1:32" ht="18" customHeight="1">
      <c r="A31" s="19" t="s">
        <v>64</v>
      </c>
      <c r="B31" s="19"/>
      <c r="C31" s="19"/>
      <c r="D31" s="19"/>
      <c r="E31" s="19"/>
      <c r="F31" s="19"/>
      <c r="G31" s="19"/>
      <c r="H31" s="19"/>
      <c r="I31" s="19"/>
      <c r="J31" s="19"/>
      <c r="K31" s="19"/>
      <c r="L31" s="19"/>
      <c r="M31" s="19"/>
    </row>
    <row r="32" spans="1:32" ht="18" customHeight="1">
      <c r="A32" s="36" t="s">
        <v>44</v>
      </c>
      <c r="B32" s="36"/>
      <c r="C32" s="36"/>
      <c r="D32" s="36"/>
      <c r="E32" s="36"/>
      <c r="F32" s="36"/>
      <c r="G32" s="36"/>
      <c r="H32" s="36"/>
      <c r="I32" s="36"/>
      <c r="J32" s="36"/>
      <c r="K32" s="36"/>
      <c r="L32" s="36"/>
      <c r="M32" s="36"/>
      <c r="N32" s="34" t="s">
        <v>45</v>
      </c>
      <c r="O32" s="34"/>
      <c r="P32" s="34"/>
      <c r="Q32" s="34"/>
      <c r="R32" s="34"/>
      <c r="S32" s="34"/>
      <c r="T32" s="34"/>
      <c r="U32" s="34"/>
      <c r="V32" s="34"/>
      <c r="W32" s="34"/>
      <c r="X32" s="34"/>
      <c r="Y32" s="34"/>
      <c r="Z32" s="34"/>
      <c r="AA32" s="34"/>
      <c r="AB32" s="34"/>
      <c r="AC32" s="44" t="s">
        <v>2</v>
      </c>
      <c r="AD32" s="45"/>
      <c r="AE32" s="45"/>
      <c r="AF32" s="46"/>
    </row>
    <row r="33" spans="1:33" ht="24" customHeight="1">
      <c r="A33" s="110" t="s">
        <v>61</v>
      </c>
      <c r="B33" s="111"/>
      <c r="C33" s="111"/>
      <c r="D33" s="111"/>
      <c r="E33" s="111"/>
      <c r="F33" s="111"/>
      <c r="G33" s="111"/>
      <c r="H33" s="111"/>
      <c r="I33" s="111"/>
      <c r="J33" s="111"/>
      <c r="K33" s="111"/>
      <c r="L33" s="111"/>
      <c r="M33" s="112"/>
      <c r="N33" s="113" t="s">
        <v>52</v>
      </c>
      <c r="O33" s="113"/>
      <c r="P33" s="113"/>
      <c r="Q33" s="113"/>
      <c r="R33" s="113"/>
      <c r="S33" s="113"/>
      <c r="T33" s="113"/>
      <c r="U33" s="113"/>
      <c r="V33" s="113"/>
      <c r="W33" s="113"/>
      <c r="X33" s="113"/>
      <c r="Y33" s="113"/>
      <c r="Z33" s="113"/>
      <c r="AA33" s="113"/>
      <c r="AB33" s="113"/>
      <c r="AC33" s="114">
        <v>3</v>
      </c>
      <c r="AD33" s="115"/>
      <c r="AE33" s="115"/>
      <c r="AF33" s="116"/>
    </row>
    <row r="35" spans="1:33" ht="18" customHeight="1">
      <c r="M35" s="43" t="s">
        <v>7</v>
      </c>
      <c r="N35" s="43"/>
      <c r="O35" s="43"/>
      <c r="P35" s="43"/>
      <c r="Q35" s="43"/>
      <c r="R35" s="43"/>
      <c r="S35" s="43"/>
      <c r="T35" s="43"/>
      <c r="U35" s="43"/>
      <c r="V35" s="43"/>
      <c r="W35" s="43"/>
      <c r="X35" s="43"/>
      <c r="Y35" s="43"/>
      <c r="Z35" s="43"/>
      <c r="AA35" s="43"/>
      <c r="AB35" s="43"/>
      <c r="AC35" s="43"/>
      <c r="AD35" s="117">
        <f>SUM(AE16:AE29)+IF(AC33="",0,MIN(6,AC33))</f>
        <v>39.6</v>
      </c>
      <c r="AE35" s="117"/>
      <c r="AF35" s="117"/>
    </row>
    <row r="36" spans="1:33" ht="18" customHeight="1">
      <c r="M36" s="31" t="s">
        <v>9</v>
      </c>
      <c r="N36" s="32"/>
      <c r="O36" s="32"/>
      <c r="P36" s="32"/>
      <c r="Q36" s="32"/>
      <c r="R36" s="32"/>
      <c r="S36" s="32"/>
      <c r="T36" s="32"/>
      <c r="U36" s="32"/>
      <c r="V36" s="32"/>
      <c r="W36" s="32"/>
      <c r="X36" s="32"/>
      <c r="Y36" s="32"/>
      <c r="Z36" s="32"/>
      <c r="AA36" s="32"/>
      <c r="AB36" s="32"/>
      <c r="AC36" s="33"/>
      <c r="AD36" s="117">
        <f>SUMIFS(AE16:AE29,Y16:Y29,"1.救急専従",AC16:AC29,"&gt;=31")+SUMIFS(AE16:AE29,Y16:Y29,"3.救急専従（時短）")</f>
        <v>27</v>
      </c>
      <c r="AE36" s="117"/>
      <c r="AF36" s="117"/>
      <c r="AG36" s="16"/>
    </row>
    <row r="38" spans="1:33" ht="18" customHeight="1">
      <c r="K38" s="17" t="s">
        <v>24</v>
      </c>
      <c r="U38" s="18"/>
      <c r="V38" s="118" t="s">
        <v>62</v>
      </c>
      <c r="W38" s="118"/>
      <c r="X38" s="118"/>
      <c r="Y38" s="118"/>
      <c r="Z38" s="118"/>
      <c r="AA38" s="118"/>
      <c r="AB38" s="118"/>
      <c r="AC38" s="118"/>
      <c r="AD38" s="118"/>
      <c r="AE38" s="12" t="s">
        <v>25</v>
      </c>
      <c r="AF38" s="12"/>
    </row>
    <row r="39" spans="1:33" ht="18" customHeight="1">
      <c r="K39" s="17" t="s">
        <v>23</v>
      </c>
      <c r="AA39" s="81" t="s">
        <v>53</v>
      </c>
      <c r="AB39" s="81"/>
      <c r="AC39" s="81"/>
      <c r="AD39" s="81"/>
      <c r="AE39" s="81"/>
      <c r="AF39" s="81"/>
    </row>
  </sheetData>
  <sheetProtection sheet="1" selectLockedCells="1" selectUnlockedCells="1"/>
  <mergeCells count="82">
    <mergeCell ref="AA39:AF39"/>
    <mergeCell ref="A32:M32"/>
    <mergeCell ref="N32:AB32"/>
    <mergeCell ref="AC32:AF32"/>
    <mergeCell ref="A33:M33"/>
    <mergeCell ref="N33:AB33"/>
    <mergeCell ref="AC33:AF33"/>
    <mergeCell ref="M35:AC35"/>
    <mergeCell ref="AD35:AF35"/>
    <mergeCell ref="M36:AC36"/>
    <mergeCell ref="AD36:AF36"/>
    <mergeCell ref="V38:AD38"/>
    <mergeCell ref="AE26:AF27"/>
    <mergeCell ref="A27:F27"/>
    <mergeCell ref="A28:F28"/>
    <mergeCell ref="G28:H29"/>
    <mergeCell ref="I28:P29"/>
    <mergeCell ref="Q28:X29"/>
    <mergeCell ref="Y28:AB29"/>
    <mergeCell ref="AC28:AD29"/>
    <mergeCell ref="AE28:AF29"/>
    <mergeCell ref="A29:F29"/>
    <mergeCell ref="A26:F26"/>
    <mergeCell ref="G26:H27"/>
    <mergeCell ref="I26:P27"/>
    <mergeCell ref="Q26:X27"/>
    <mergeCell ref="Y26:AB27"/>
    <mergeCell ref="AC26:AD27"/>
    <mergeCell ref="AE22:AF23"/>
    <mergeCell ref="A23:F23"/>
    <mergeCell ref="A24:F24"/>
    <mergeCell ref="G24:H25"/>
    <mergeCell ref="I24:P25"/>
    <mergeCell ref="Q24:X25"/>
    <mergeCell ref="Y24:AB25"/>
    <mergeCell ref="AC24:AD25"/>
    <mergeCell ref="AE24:AF25"/>
    <mergeCell ref="A25:F25"/>
    <mergeCell ref="A22:F22"/>
    <mergeCell ref="G22:H23"/>
    <mergeCell ref="I22:P23"/>
    <mergeCell ref="Q22:X23"/>
    <mergeCell ref="Y22:AB23"/>
    <mergeCell ref="AC22:AD23"/>
    <mergeCell ref="AE18:AF19"/>
    <mergeCell ref="A19:F19"/>
    <mergeCell ref="A20:F20"/>
    <mergeCell ref="G20:H21"/>
    <mergeCell ref="I20:P21"/>
    <mergeCell ref="Q20:X21"/>
    <mergeCell ref="Y20:AB21"/>
    <mergeCell ref="AC20:AD21"/>
    <mergeCell ref="AE20:AF21"/>
    <mergeCell ref="A21:F21"/>
    <mergeCell ref="A18:F18"/>
    <mergeCell ref="G18:H19"/>
    <mergeCell ref="I18:P19"/>
    <mergeCell ref="Q18:X19"/>
    <mergeCell ref="Y18:AB19"/>
    <mergeCell ref="AC18:AD19"/>
    <mergeCell ref="AE14:AF15"/>
    <mergeCell ref="A16:F16"/>
    <mergeCell ref="G16:H17"/>
    <mergeCell ref="I16:P17"/>
    <mergeCell ref="Q16:X17"/>
    <mergeCell ref="Y16:AB17"/>
    <mergeCell ref="AC16:AD17"/>
    <mergeCell ref="AE16:AF17"/>
    <mergeCell ref="A17:F17"/>
    <mergeCell ref="A14:F15"/>
    <mergeCell ref="G14:H15"/>
    <mergeCell ref="I14:P15"/>
    <mergeCell ref="Q14:X15"/>
    <mergeCell ref="Y14:AB15"/>
    <mergeCell ref="AC14:AD15"/>
    <mergeCell ref="V4:Y4"/>
    <mergeCell ref="AA4:AB4"/>
    <mergeCell ref="AD4:AE4"/>
    <mergeCell ref="E7:Q8"/>
    <mergeCell ref="G9:J9"/>
    <mergeCell ref="L9:M9"/>
    <mergeCell ref="O9:P9"/>
  </mergeCells>
  <phoneticPr fontId="1"/>
  <dataValidations count="3">
    <dataValidation type="whole" allowBlank="1" showInputMessage="1" showErrorMessage="1" error="整数のみ入力してください。" sqref="AC33:AF33" xr:uid="{9CD17357-0562-414C-A55B-6C451929B9D3}">
      <formula1>0</formula1>
      <formula2>120</formula2>
    </dataValidation>
    <dataValidation type="whole" allowBlank="1" showInputMessage="1" showErrorMessage="1" sqref="AC16:AD29" xr:uid="{F79CD13A-8773-4FA1-A017-8BD6D0EF3A48}">
      <formula1>0</formula1>
      <formula2>168</formula2>
    </dataValidation>
    <dataValidation type="whole" allowBlank="1" showInputMessage="1" showErrorMessage="1" sqref="G16:H29" xr:uid="{5498EE84-68CE-4A06-8C85-1A4AB1B05DCB}">
      <formula1>0</formula1>
      <formula2>120</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64B8ED7-3D7B-4006-BB11-D2BE52ABCBB1}">
          <x14:formula1>
            <xm:f>単位表!$A$22:$A$24</xm:f>
          </x14:formula1>
          <xm:sqref>Y16:AB29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F74D7-C10F-4706-8E36-D6BB9C7B2CCA}">
  <sheetPr>
    <pageSetUpPr fitToPage="1"/>
  </sheetPr>
  <dimension ref="A3:F32"/>
  <sheetViews>
    <sheetView workbookViewId="0">
      <selection activeCell="D17" sqref="D17"/>
    </sheetView>
  </sheetViews>
  <sheetFormatPr defaultRowHeight="18.75"/>
  <cols>
    <col min="2" max="2" width="22" customWidth="1"/>
    <col min="3" max="3" width="26.5" bestFit="1" customWidth="1"/>
    <col min="4" max="4" width="22" customWidth="1"/>
    <col min="5" max="6" width="25.625" customWidth="1"/>
  </cols>
  <sheetData>
    <row r="3" spans="2:6" ht="153" customHeight="1">
      <c r="B3" s="2"/>
      <c r="C3" s="1" t="s">
        <v>35</v>
      </c>
      <c r="D3" s="1" t="s">
        <v>46</v>
      </c>
      <c r="E3" s="1" t="s">
        <v>63</v>
      </c>
      <c r="F3" s="1" t="s">
        <v>47</v>
      </c>
    </row>
    <row r="4" spans="2:6">
      <c r="B4" s="2" t="s">
        <v>5</v>
      </c>
      <c r="C4" s="3" t="s">
        <v>3</v>
      </c>
      <c r="D4" s="7">
        <v>1</v>
      </c>
      <c r="E4" s="2">
        <v>0.5</v>
      </c>
      <c r="F4" s="7">
        <v>1</v>
      </c>
    </row>
    <row r="5" spans="2:6">
      <c r="B5" s="4" t="s">
        <v>6</v>
      </c>
      <c r="C5" s="3" t="s">
        <v>31</v>
      </c>
      <c r="D5" s="2" t="s">
        <v>38</v>
      </c>
      <c r="E5" s="2">
        <v>0.4</v>
      </c>
      <c r="F5" s="7">
        <v>0.8</v>
      </c>
    </row>
    <row r="6" spans="2:6">
      <c r="B6" s="5"/>
      <c r="C6" s="3" t="s">
        <v>32</v>
      </c>
      <c r="D6" s="2" t="s">
        <v>38</v>
      </c>
      <c r="E6" s="2">
        <v>0.3</v>
      </c>
      <c r="F6" s="7">
        <v>0.6</v>
      </c>
    </row>
    <row r="7" spans="2:6">
      <c r="B7" s="5"/>
      <c r="C7" s="3" t="s">
        <v>34</v>
      </c>
      <c r="D7" s="2" t="s">
        <v>38</v>
      </c>
      <c r="E7" s="2">
        <v>0.2</v>
      </c>
      <c r="F7" s="7">
        <v>0.4</v>
      </c>
    </row>
    <row r="8" spans="2:6">
      <c r="B8" s="5"/>
      <c r="C8" s="3" t="s">
        <v>33</v>
      </c>
      <c r="D8" s="2" t="s">
        <v>38</v>
      </c>
      <c r="E8" s="2">
        <v>0.1</v>
      </c>
      <c r="F8" s="7">
        <v>0.2</v>
      </c>
    </row>
    <row r="9" spans="2:6">
      <c r="B9" s="6"/>
      <c r="C9" s="3" t="s">
        <v>4</v>
      </c>
      <c r="D9" s="2" t="s">
        <v>38</v>
      </c>
      <c r="E9" s="2">
        <v>0</v>
      </c>
      <c r="F9" s="7">
        <v>0</v>
      </c>
    </row>
    <row r="11" spans="2:6">
      <c r="F11" s="8" t="s">
        <v>26</v>
      </c>
    </row>
    <row r="12" spans="2:6">
      <c r="F12" s="20"/>
    </row>
    <row r="13" spans="2:6">
      <c r="F13" s="20"/>
    </row>
    <row r="14" spans="2:6">
      <c r="F14" s="20"/>
    </row>
    <row r="15" spans="2:6">
      <c r="F15" s="20"/>
    </row>
    <row r="16" spans="2:6">
      <c r="F16" s="20"/>
    </row>
    <row r="17" spans="1:6">
      <c r="F17" s="20"/>
    </row>
    <row r="18" spans="1:6">
      <c r="F18" s="20"/>
    </row>
    <row r="19" spans="1:6">
      <c r="F19" s="20"/>
    </row>
    <row r="20" spans="1:6">
      <c r="F20" s="20"/>
    </row>
    <row r="21" spans="1:6">
      <c r="F21" s="20"/>
    </row>
    <row r="22" spans="1:6">
      <c r="A22" t="s">
        <v>39</v>
      </c>
    </row>
    <row r="23" spans="1:6">
      <c r="A23" t="s">
        <v>40</v>
      </c>
    </row>
    <row r="24" spans="1:6">
      <c r="A24" t="s">
        <v>41</v>
      </c>
    </row>
    <row r="28" spans="1:6">
      <c r="A28" t="s">
        <v>27</v>
      </c>
    </row>
    <row r="29" spans="1:6">
      <c r="A29" t="s">
        <v>43</v>
      </c>
    </row>
    <row r="30" spans="1:6">
      <c r="A30" t="s">
        <v>28</v>
      </c>
    </row>
    <row r="31" spans="1:6">
      <c r="A31" t="s">
        <v>29</v>
      </c>
    </row>
    <row r="32" spans="1:6">
      <c r="A32" t="s">
        <v>30</v>
      </c>
    </row>
  </sheetData>
  <sheetProtection sheet="1" objects="1" scenarios="1"/>
  <phoneticPr fontId="1"/>
  <pageMargins left="0.70866141732283472" right="0.70866141732283472" top="0.74803149606299213" bottom="0.74803149606299213" header="0.31496062992125984" footer="0.31496062992125984"/>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カリキュラム制研修修了証</vt:lpstr>
      <vt:lpstr>入力例</vt:lpstr>
      <vt:lpstr>単位表</vt:lpstr>
      <vt:lpstr>カリキュラム制研修修了証!Print_Area</vt:lpstr>
      <vt:lpstr>入力例!Print_Area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user05</dc:creator>
  <cp:lastModifiedBy>user05</cp:lastModifiedBy>
  <cp:lastPrinted>2024-01-07T09:30:07Z</cp:lastPrinted>
  <dcterms:created xsi:type="dcterms:W3CDTF">2015-06-05T18:19:34Z</dcterms:created>
  <dcterms:modified xsi:type="dcterms:W3CDTF">2024-01-07T11:56:06Z</dcterms:modified>
</cp:coreProperties>
</file>